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(Отчёт)'!$A$47</definedName>
    <definedName name="Par180" localSheetId="0">'380-пп (Отчёт)'!$B$47</definedName>
    <definedName name="Par203" localSheetId="0">'380-пп (Отчёт)'!$E$55</definedName>
    <definedName name="Par204" localSheetId="0">'380-пп (Отчёт)'!$F$55</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<sst xmlns="http://schemas.openxmlformats.org/spreadsheetml/2006/main" count="493" uniqueCount="213">
  <si>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</si>
  <si>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</si>
  <si>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</si>
  <si>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</si>
  <si>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</si>
  <si>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</si>
  <si>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</si>
  <si>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</si>
  <si>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</si>
  <si>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</si>
  <si>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</si>
  <si>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</si>
  <si>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</si>
  <si>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</si>
  <si>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</si>
  <si>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</si>
  <si>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</si>
  <si>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</si>
  <si>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</si>
  <si>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</si>
  <si>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</si>
  <si>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</si>
  <si>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</si>
  <si>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</si>
  <si>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</si>
  <si>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</si>
  <si>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</si>
  <si>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</si>
  <si>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</si>
  <si>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</si>
  <si>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</si>
  <si>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</si>
  <si>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</si>
  <si>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</si>
  <si>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</si>
  <si>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</si>
  <si>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</si>
  <si>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</si>
  <si>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</si>
  <si>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</si>
  <si>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</si>
  <si>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</si>
  <si>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</si>
  <si>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</si>
  <si>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</si>
  <si>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2.3.</t>
  </si>
  <si>
    <t>3.3.</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</si>
  <si>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</si>
  <si>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</si>
  <si>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</si>
  <si>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</si>
  <si>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</si>
  <si>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</si>
  <si>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</si>
  <si>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</si>
  <si>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</si>
  <si>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</si>
  <si>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280000000120003330522043001601100001001100101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</si>
  <si>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</si>
  <si>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</si>
  <si>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</si>
  <si>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</si>
  <si>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</si>
  <si>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</si>
  <si>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</si>
  <si>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</si>
  <si>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</si>
  <si>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</si>
  <si>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</si>
  <si>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</si>
  <si>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280000000120003330522047001101100001002100101</t>
  </si>
  <si>
    <t>280000000120003330522047001201100001001100101</t>
  </si>
  <si>
    <t>280000000120003330522047001601100001007100101</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</si>
  <si>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</si>
  <si>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</si>
  <si>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</si>
  <si>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</si>
  <si>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</si>
  <si>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</si>
  <si>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</si>
  <si>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</si>
  <si>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</si>
  <si>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</si>
  <si>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</si>
  <si>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</si>
  <si>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</si>
  <si>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</si>
  <si>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</si>
  <si>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</si>
  <si>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</si>
  <si>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</si>
  <si>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</si>
  <si>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</si>
  <si>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</si>
  <si>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</si>
  <si>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</si>
  <si>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</si>
  <si>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</si>
  <si>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</si>
  <si>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</si>
  <si>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</si>
  <si>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</si>
  <si>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</si>
  <si>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</si>
  <si>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</si>
  <si>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</si>
  <si>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</si>
  <si>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</si>
  <si>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</si>
  <si>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</si>
  <si>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</si>
  <si>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</si>
  <si>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</si>
  <si>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</si>
  <si>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</si>
  <si>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</si>
  <si>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</si>
  <si>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</si>
  <si>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</si>
  <si>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</si>
  <si>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</si>
  <si>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</si>
  <si>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14.1.</t>
  </si>
  <si>
    <t>14.2.</t>
  </si>
  <si>
    <t>14.3.</t>
  </si>
  <si>
    <t>14.4.</t>
  </si>
  <si>
    <t>14.5.</t>
  </si>
  <si>
    <t>15.1.</t>
  </si>
  <si>
    <t>15.2.</t>
  </si>
  <si>
    <t>15.3.</t>
  </si>
  <si>
    <t>15.4.</t>
  </si>
  <si>
    <t>15.5.</t>
  </si>
  <si>
    <t>16.1.</t>
  </si>
  <si>
    <t>16.2.</t>
  </si>
  <si>
    <t>16.3.</t>
  </si>
  <si>
    <t>16.4.</t>
  </si>
  <si>
    <t>"Комплексный центр социального обслуживания населения" города вышний Волочек и Вышневолоцкого района</t>
  </si>
  <si>
    <t xml:space="preserve"> «Комплексный центр социального облуживания населения" города Вышний Волочек и Вышневолоцкого района</t>
  </si>
  <si>
    <t xml:space="preserve">Индекс достижения показателей объема государственных услуг, выполнения работ в отчетном периоде  </t>
  </si>
  <si>
    <t>280000000120003330522047001701100001006100102</t>
  </si>
  <si>
    <t>280000000120003330522043001301100001004100101</t>
  </si>
  <si>
    <t>280000000120003330522043001701100001000100101</t>
  </si>
  <si>
    <t>Директор ГБУ "КЦСОН" города Вышний Волочек и Вышневолоцкого района                                                                                                               Е.А.Желудева</t>
  </si>
  <si>
    <t>Исполнитель Потемкина М.Е.-2-10-22</t>
  </si>
  <si>
    <t xml:space="preserve"> Высок рост обращений за различными услугами граждан пожилого возораста и инвалидов</t>
  </si>
  <si>
    <t>Количество граждан без определенного места жительства уменьшилось</t>
  </si>
  <si>
    <t>Возросло количество обращений граждан, имеющих в составе своей семьи людей с ограниченными возможностями, в том числе по выполнению рекомендаций по ИПРА</t>
  </si>
  <si>
    <t>Увеличилось количество обращений семей с детьми за различными видами помощи</t>
  </si>
  <si>
    <t>Увеличивается количество обращений за различными видами психологической помощи</t>
  </si>
  <si>
    <t>По-прежнему,увеличивается количество семей, где один или оба родителя безработные</t>
  </si>
  <si>
    <t>280000000120003330522047001301100001000100101</t>
  </si>
  <si>
    <t>280000000120003330522046001801300001002100101</t>
  </si>
  <si>
    <r>
      <t xml:space="preserve">(6 месяцев, 9 месяцев, </t>
    </r>
    <r>
      <rPr>
        <b/>
        <u val="single"/>
        <sz val="14"/>
        <color indexed="8"/>
        <rFont val="Times New Roman"/>
        <family val="1"/>
      </rPr>
      <t>год</t>
    </r>
    <r>
      <rPr>
        <b/>
        <sz val="14"/>
        <color indexed="8"/>
        <rFont val="Times New Roman"/>
        <family val="1"/>
      </rPr>
      <t>)</t>
    </r>
  </si>
  <si>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</si>
  <si>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форме на дому -  предоставление социально-бытовых услуг  (условия оказание - очное))</t>
  </si>
  <si>
    <t>Государственная услуга 2 (Предоставление социального обслуживания в форме на дому -  предоставление социально-медицинских услуг  (условия оказание - очное))</t>
  </si>
  <si>
    <r>
      <rPr>
        <b/>
        <sz val="14"/>
        <rFont val="Times New Roman"/>
        <family val="1"/>
      </rPr>
      <t xml:space="preserve">Государственная услуга 3                       </t>
    </r>
    <r>
      <rPr>
        <b/>
        <sz val="14"/>
        <color indexed="8"/>
        <rFont val="Times New Roman"/>
        <family val="1"/>
      </rPr>
      <t>Предоставление социального обслуживания в форме на дому--  предоставление социально-психологическихх услуг  (условия оказание - очное)</t>
    </r>
  </si>
  <si>
    <t>Государственная услуга 4 (Предоставление социального обслуживания в форме на дому -  предоставление социально-правовых услуг  (условия оказание - очное))</t>
  </si>
  <si>
    <t>Государственная услуга 6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</si>
  <si>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8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</si>
  <si>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9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</si>
  <si>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10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</si>
  <si>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11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</si>
  <si>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12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</si>
  <si>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13 (Предоставление социального обслуживания в форме на дому -  предоставление социально-бытовых услуг  (условия оказание - очное))</t>
  </si>
  <si>
    <t>Государственная услуга 14 (Предоставление социального обслуживания в форме на дому -  предоставление социально-медицинских услуг  (условия оказание - очное))</t>
  </si>
  <si>
    <r>
      <rPr>
        <b/>
        <sz val="14"/>
        <color indexed="8"/>
        <rFont val="Times New Roman"/>
        <family val="1"/>
      </rPr>
      <t>Государственная услуга 15                   (Предоставление социального обслуживания в форме на дому-Предоставление социально-психологических услуг)</t>
    </r>
  </si>
  <si>
    <r>
      <t xml:space="preserve">гр. 8 = </t>
    </r>
    <r>
      <rPr>
        <b/>
        <sz val="14"/>
        <color indexed="12"/>
        <rFont val="Times New Roman"/>
        <family val="1"/>
      </rPr>
      <t>гр. 6</t>
    </r>
    <r>
      <rPr>
        <b/>
        <sz val="14"/>
        <color indexed="8"/>
        <rFont val="Times New Roman"/>
        <family val="1"/>
      </rPr>
      <t xml:space="preserve"> / </t>
    </r>
    <r>
      <rPr>
        <b/>
        <sz val="14"/>
        <color indexed="12"/>
        <rFont val="Times New Roman"/>
        <family val="1"/>
      </rPr>
      <t>гр. 5</t>
    </r>
  </si>
  <si>
    <t>Государственная услуга 3 (Предоставление социального обслуживания в форме на дому -  предоставление социально-правовых услуг  (условия оказание - очное))</t>
  </si>
  <si>
    <t>Государственная услуга 7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</si>
  <si>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9 (Предоставление социального обслуживания в полустационарной форме -  предоставление срочных социальных услуг  (условия оказание - очное))</t>
  </si>
  <si>
    <t>Показатель2:      Удовлетворенность получателей социальных услуг в оказанных социальных услугах (процент)</t>
  </si>
  <si>
    <t>Государственная услуга 7 (Предоставление социального обслуживания в полустационарной форме -  предоставление срочных социальных услуг  (условия оказание - очное))</t>
  </si>
  <si>
    <t>1.1</t>
  </si>
  <si>
    <t>1.2.</t>
  </si>
  <si>
    <t>1.3.</t>
  </si>
  <si>
    <t>1.4.</t>
  </si>
  <si>
    <t>1.5.</t>
  </si>
  <si>
    <t>Показатель 2                            :Удовлетворенность получателей социальных услуг в оказанных социальных услугах (процент)</t>
  </si>
  <si>
    <t>280000000120003330522046001801400001000100101</t>
  </si>
  <si>
    <t>13.1.</t>
  </si>
  <si>
    <t>13.2.</t>
  </si>
  <si>
    <t>13.3.</t>
  </si>
  <si>
    <t>13.4.</t>
  </si>
  <si>
    <t>13.5.</t>
  </si>
  <si>
    <t>Государственная услуга 15 (Предоставление социального обслуживания в форме на дому -  предоставление социально-психологических услуг  (условия оказание - очное))</t>
  </si>
  <si>
    <t>Государственная услуга 16 (Предоставление социального обслуживания в форме на дому -  предоставление социально-правовых услуг  (условия оказание - очное))</t>
  </si>
  <si>
    <t>16.5</t>
  </si>
  <si>
    <t>17.1.</t>
  </si>
  <si>
    <t>17.2.</t>
  </si>
  <si>
    <t>17.3.</t>
  </si>
  <si>
    <t>17.4.</t>
  </si>
  <si>
    <t>17.5.</t>
  </si>
  <si>
    <t>Показатель 5: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</si>
  <si>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Государственная услуга 17             Предоставление социального обслуживания в форме на дому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</si>
  <si>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Показатель 3:                   укомплектование организации специалистами, оказывающими социальные услуги (процент)</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</si>
  <si>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</si>
  <si>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4: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</si>
  <si>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</si>
  <si>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Государственная услуга 4                         Предоставление социального обслуживания в форме на дому (Предоставление социально-правовых услуг)</t>
  </si>
  <si>
    <t>Государственная услуга 5 (Предоставление социального обслуживания в форме на дому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</si>
  <si>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Государственная услуга     17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</si>
  <si>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Государственная услуга   5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</si>
  <si>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r>
      <t xml:space="preserve">за отчетный период с </t>
    </r>
    <r>
      <rPr>
        <b/>
        <u val="single"/>
        <sz val="14"/>
        <color indexed="56"/>
        <rFont val="Times New Roman"/>
        <family val="1"/>
      </rPr>
      <t>01.01.2017</t>
    </r>
    <r>
      <rPr>
        <b/>
        <sz val="14"/>
        <color indexed="10"/>
        <rFont val="Times New Roman"/>
        <family val="1"/>
      </rPr>
      <t xml:space="preserve"> </t>
    </r>
    <r>
      <rPr>
        <b/>
        <sz val="14"/>
        <color indexed="8"/>
        <rFont val="Times New Roman"/>
        <family val="1"/>
      </rPr>
      <t xml:space="preserve">по </t>
    </r>
    <r>
      <rPr>
        <b/>
        <u val="single"/>
        <sz val="14"/>
        <color indexed="56"/>
        <rFont val="Times New Roman"/>
        <family val="1"/>
      </rPr>
      <t>31.12.2017</t>
    </r>
  </si>
  <si>
    <t>____________Е.А. Желудева 
 " 31"декабря 2017 г.</t>
  </si>
  <si>
    <t xml:space="preserve"> Высок рост обращений за различными услугами граждан пожилого возраста и инвалидов</t>
  </si>
  <si>
    <t>Высокий процентграждан, получающих услуги социальные услуги на дому бесплатно</t>
  </si>
  <si>
    <t>Количество граждан, получающих социальные услуги на дому,  уменьшилось в связи с повышением прожиточного минимума для пенсионеров</t>
  </si>
  <si>
    <t>Количество граждан, получающих социальные услуги на дому бесплатно ,  увеличилось в связи с повышением прожиточного минимума для пенсионеров в 2017 году</t>
  </si>
  <si>
    <t>Количество граждан, получающих социальные услуги на дому на условиях  частичной оплаты,  уменьшилось в связи с повышением прожиточного минимума для пенсионеров в 2017 году</t>
  </si>
  <si>
    <t>Количество граждан, получающих социальные услуги на дому бесплатно,  увеличилось в связи с повышением прожиточного минимума для пенсионеров в 2017 году</t>
  </si>
  <si>
    <t>СОГЛАСОВАНО</t>
  </si>
  <si>
    <t>Министр социальной защиты населения Тверской области
_______________            Е.В. Хохлова
"__"_______ 2018 г.</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</si>
</sst>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000"/>
    <numFmt numFmtId="194" formatCode="#,##0.000"/>
    <numFmt numFmtId="195" formatCode="#,##0.0000"/>
    <numFmt numFmtId="196" formatCode="0.0%"/>
    <numFmt numFmtId="197" formatCode="0.0"/>
    <numFmt numFmtId="198" formatCode="0.00000"/>
    <numFmt numFmtId="199" formatCode="0.0000000000"/>
    <numFmt numFmtId="200" formatCode="0.00000000000"/>
    <numFmt numFmtId="201" formatCode="0.000000000000"/>
    <numFmt numFmtId="202" formatCode="0.000000000"/>
    <numFmt numFmtId="203" formatCode="0.00000000"/>
    <numFmt numFmtId="204" formatCode="0.0000000"/>
    <numFmt numFmtId="205" formatCode="0.000000"/>
    <numFmt numFmtId="206" formatCode="0.000%"/>
    <numFmt numFmtId="207" formatCode="[$-FC19]d\ mmmm\ yyyy\ &quot;г.&quot;"/>
    <numFmt numFmtId="208" formatCode="_-* #,##0.000_р_._-;\-* #,##0.000_р_._-;_-* &quot;-&quot;??_р_._-;_-@_-"/>
    <numFmt numFmtId="209" formatCode="_-* #,##0.0000_р_._-;\-* #,##0.0000_р_._-;_-* &quot;-&quot;??_р_._-;_-@_-"/>
    <numFmt numFmtId="210" formatCode="0.0000%"/>
  </numFmts>
  <fonts count="52">
    <font>
      <sz val="11"/>
      <color theme="1"/>
      <name val="Calibri"/>
      <family val="2"/>
    </font>
    <font>
      <sz val="11"/>
      <color indexed="8"/>
      <name val="Calibri"/>
      <family val="2"/>
    </font>
    <font>
      <b/>
      <sz val="14"/>
      <name val="Times New Roman"/>
      <family val="1"/>
    </font>
    <font>
      <b/>
      <sz val="14"/>
      <color indexed="8"/>
      <name val="Times New Roman"/>
      <family val="1"/>
    </font>
    <font>
      <b/>
      <u val="single"/>
      <sz val="14"/>
      <color indexed="56"/>
      <name val="Times New Roman"/>
      <family val="1"/>
    </font>
    <font>
      <b/>
      <sz val="14"/>
      <color indexed="10"/>
      <name val="Times New Roman"/>
      <family val="1"/>
    </font>
    <font>
      <b/>
      <u val="single"/>
      <sz val="14"/>
      <color indexed="8"/>
      <name val="Times New Roman"/>
      <family val="1"/>
    </font>
    <font>
      <b/>
      <sz val="14"/>
      <color indexed="18"/>
      <name val="Times New Roman"/>
      <family val="1"/>
    </font>
    <font>
      <b/>
      <sz val="14"/>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1"/>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000000"/>
      <name val="Times New Roman"/>
      <family val="1"/>
    </font>
    <font>
      <b/>
      <sz val="14"/>
      <color rgb="FFFF0000"/>
      <name val="Times New Roman"/>
      <family val="1"/>
    </font>
    <font>
      <b/>
      <sz val="14"/>
      <color theme="1"/>
      <name val="Times New Roman"/>
      <family val="1"/>
    </font>
    <font>
      <sz val="14"/>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1" borderId="0" applyNumberFormat="0" applyBorder="0" applyAlignment="0" applyProtection="0"/>
  </cellStyleXfs>
  <cellXfs count="113">
    <xf numFmtId="0" fontId="0" fillId="0" borderId="0" xfId="0" applyFont="1" applyAlignment="1">
      <alignment/>
    </xf>
    <xf numFmtId="0" fontId="3" fillId="0" borderId="0" xfId="0" applyFont="1" applyFill="1" applyAlignment="1">
      <alignment wrapText="1"/>
    </xf>
    <xf numFmtId="0" fontId="3" fillId="0" borderId="0" xfId="0" applyFont="1" applyFill="1" applyAlignment="1">
      <alignment horizontal="righ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95"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8" fillId="0" borderId="12" xfId="0" applyNumberFormat="1" applyFont="1" applyFill="1" applyBorder="1" applyAlignment="1">
      <alignment vertical="top" wrapText="1"/>
    </xf>
    <xf numFmtId="4" fontId="3" fillId="0" borderId="11" xfId="0" applyNumberFormat="1" applyFont="1" applyFill="1" applyBorder="1" applyAlignment="1">
      <alignment horizontal="center" vertical="center" wrapText="1"/>
    </xf>
    <xf numFmtId="195" fontId="3" fillId="0" borderId="11"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0" borderId="10" xfId="0" applyFont="1" applyFill="1" applyBorder="1" applyAlignment="1">
      <alignment vertical="center" wrapText="1"/>
    </xf>
    <xf numFmtId="9" fontId="2" fillId="0"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2" fillId="0" borderId="11"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NumberFormat="1" applyFont="1" applyFill="1" applyBorder="1" applyAlignment="1">
      <alignment horizontal="center" vertical="center" wrapText="1"/>
    </xf>
    <xf numFmtId="0" fontId="48" fillId="0" borderId="12" xfId="0" applyNumberFormat="1" applyFont="1" applyFill="1" applyBorder="1" applyAlignment="1">
      <alignment horizontal="center" vertical="center" wrapText="1"/>
    </xf>
    <xf numFmtId="0" fontId="50" fillId="0" borderId="10" xfId="0" applyFont="1" applyFill="1" applyBorder="1" applyAlignment="1">
      <alignment horizontal="center" vertical="center"/>
    </xf>
    <xf numFmtId="0" fontId="3" fillId="0" borderId="12" xfId="0" applyNumberFormat="1" applyFont="1" applyFill="1" applyBorder="1" applyAlignment="1">
      <alignment vertical="top" wrapText="1"/>
    </xf>
    <xf numFmtId="4" fontId="48" fillId="0" borderId="0" xfId="0" applyNumberFormat="1" applyFont="1" applyFill="1" applyBorder="1" applyAlignment="1">
      <alignment vertical="top" wrapText="1"/>
    </xf>
    <xf numFmtId="0" fontId="48" fillId="0" borderId="0" xfId="0" applyNumberFormat="1" applyFont="1" applyFill="1" applyBorder="1" applyAlignment="1">
      <alignment horizontal="left" vertical="top" wrapText="1"/>
    </xf>
    <xf numFmtId="0" fontId="50" fillId="0" borderId="0" xfId="0" applyFont="1" applyFill="1" applyAlignment="1">
      <alignment/>
    </xf>
    <xf numFmtId="0" fontId="50" fillId="0" borderId="0" xfId="0" applyFont="1" applyFill="1" applyAlignment="1">
      <alignment horizontal="left" wrapText="1"/>
    </xf>
    <xf numFmtId="9" fontId="50" fillId="0" borderId="0" xfId="57" applyFont="1" applyFill="1" applyAlignment="1">
      <alignment/>
    </xf>
    <xf numFmtId="0" fontId="50" fillId="0" borderId="0" xfId="0" applyFont="1" applyFill="1" applyBorder="1" applyAlignment="1">
      <alignment/>
    </xf>
    <xf numFmtId="0" fontId="50" fillId="0" borderId="10" xfId="0" applyFont="1" applyFill="1" applyBorder="1" applyAlignment="1">
      <alignment/>
    </xf>
    <xf numFmtId="0" fontId="2" fillId="0" borderId="10" xfId="0" applyFont="1" applyFill="1" applyBorder="1" applyAlignment="1">
      <alignment/>
    </xf>
    <xf numFmtId="0" fontId="50" fillId="0" borderId="10" xfId="0" applyFont="1" applyFill="1" applyBorder="1" applyAlignment="1">
      <alignmen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xf>
    <xf numFmtId="0" fontId="51" fillId="0" borderId="0" xfId="0" applyFont="1" applyFill="1" applyBorder="1" applyAlignment="1">
      <alignment horizontal="center" vertical="center" wrapText="1"/>
    </xf>
    <xf numFmtId="0" fontId="50" fillId="0" borderId="0" xfId="0" applyFont="1" applyFill="1" applyBorder="1" applyAlignment="1">
      <alignment/>
    </xf>
    <xf numFmtId="0" fontId="51" fillId="0" borderId="0" xfId="0" applyFont="1" applyFill="1" applyBorder="1" applyAlignment="1">
      <alignment/>
    </xf>
    <xf numFmtId="0" fontId="48" fillId="0" borderId="13" xfId="0" applyNumberFormat="1" applyFont="1" applyFill="1" applyBorder="1" applyAlignment="1">
      <alignment vertical="top" wrapText="1"/>
    </xf>
    <xf numFmtId="195" fontId="50" fillId="0" borderId="0" xfId="0" applyNumberFormat="1" applyFont="1" applyFill="1" applyAlignment="1">
      <alignment/>
    </xf>
    <xf numFmtId="209" fontId="48" fillId="0" borderId="10" xfId="60" applyNumberFormat="1" applyFont="1" applyFill="1" applyBorder="1" applyAlignment="1">
      <alignment vertical="center" wrapText="1"/>
    </xf>
    <xf numFmtId="0" fontId="2" fillId="0" borderId="12" xfId="0" applyNumberFormat="1" applyFont="1" applyFill="1" applyBorder="1" applyAlignment="1">
      <alignment vertical="top" wrapText="1"/>
    </xf>
    <xf numFmtId="4" fontId="2" fillId="0" borderId="10" xfId="0" applyNumberFormat="1" applyFont="1" applyFill="1" applyBorder="1" applyAlignment="1">
      <alignment horizontal="center" vertical="center" wrapText="1"/>
    </xf>
    <xf numFmtId="195"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wrapText="1"/>
    </xf>
    <xf numFmtId="0" fontId="50" fillId="0" borderId="0" xfId="0" applyFont="1" applyFill="1" applyAlignment="1">
      <alignment wrapText="1"/>
    </xf>
    <xf numFmtId="0" fontId="50" fillId="0" borderId="10" xfId="0" applyFont="1" applyFill="1" applyBorder="1" applyAlignment="1">
      <alignment/>
    </xf>
    <xf numFmtId="2" fontId="48" fillId="0" borderId="10" xfId="0" applyNumberFormat="1" applyFont="1" applyFill="1" applyBorder="1" applyAlignment="1">
      <alignment horizontal="center" vertical="center" wrapText="1"/>
    </xf>
    <xf numFmtId="0" fontId="50" fillId="0" borderId="0" xfId="0" applyFont="1" applyFill="1" applyAlignment="1">
      <alignment horizontal="center" vertical="center"/>
    </xf>
    <xf numFmtId="9" fontId="3"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 fontId="50" fillId="0" borderId="16" xfId="0" applyNumberFormat="1" applyFont="1" applyFill="1" applyBorder="1" applyAlignment="1">
      <alignment horizontal="center"/>
    </xf>
    <xf numFmtId="0" fontId="50" fillId="0" borderId="0" xfId="0" applyFont="1" applyFill="1" applyAlignment="1">
      <alignment horizontal="center"/>
    </xf>
    <xf numFmtId="0" fontId="50" fillId="0" borderId="10" xfId="0" applyFont="1" applyFill="1" applyBorder="1" applyAlignment="1">
      <alignment/>
    </xf>
    <xf numFmtId="0" fontId="50" fillId="0" borderId="11" xfId="0" applyFont="1" applyFill="1" applyBorder="1" applyAlignment="1">
      <alignment/>
    </xf>
    <xf numFmtId="0" fontId="51" fillId="0" borderId="14"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51" fillId="0" borderId="18" xfId="0" applyFont="1" applyFill="1" applyBorder="1" applyAlignment="1">
      <alignment/>
    </xf>
    <xf numFmtId="0" fontId="2" fillId="0" borderId="10" xfId="0" applyFont="1" applyFill="1" applyBorder="1" applyAlignment="1">
      <alignment horizontal="center" vertical="center" wrapText="1"/>
    </xf>
    <xf numFmtId="0" fontId="51" fillId="0" borderId="11" xfId="0" applyFont="1" applyFill="1" applyBorder="1" applyAlignment="1">
      <alignment/>
    </xf>
    <xf numFmtId="9" fontId="2" fillId="0"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0" fontId="51" fillId="0" borderId="15"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5" xfId="0" applyFont="1" applyFill="1" applyBorder="1" applyAlignment="1">
      <alignment vertical="center" wrapText="1"/>
    </xf>
    <xf numFmtId="9" fontId="2" fillId="0" borderId="11" xfId="0" applyNumberFormat="1" applyFont="1" applyFill="1" applyBorder="1" applyAlignment="1">
      <alignment horizontal="center" vertical="center"/>
    </xf>
    <xf numFmtId="0" fontId="51" fillId="0" borderId="15" xfId="0" applyFont="1" applyFill="1" applyBorder="1" applyAlignment="1">
      <alignment horizontal="center" vertical="center"/>
    </xf>
    <xf numFmtId="10" fontId="3" fillId="0" borderId="15"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xf>
    <xf numFmtId="10" fontId="51" fillId="0" borderId="15" xfId="0" applyNumberFormat="1" applyFont="1" applyFill="1" applyBorder="1" applyAlignment="1">
      <alignment horizontal="center" vertical="center"/>
    </xf>
    <xf numFmtId="0" fontId="50" fillId="0" borderId="15" xfId="0" applyFont="1" applyFill="1" applyBorder="1" applyAlignment="1">
      <alignment vertical="center" wrapText="1"/>
    </xf>
    <xf numFmtId="0" fontId="3" fillId="0" borderId="10" xfId="0" applyFont="1" applyFill="1" applyBorder="1" applyAlignment="1">
      <alignment horizontal="center" vertical="center" wrapText="1"/>
    </xf>
    <xf numFmtId="0" fontId="50" fillId="0" borderId="0" xfId="0" applyFont="1" applyFill="1" applyAlignment="1">
      <alignment wrapText="1"/>
    </xf>
    <xf numFmtId="10" fontId="2" fillId="0" borderId="15" xfId="0" applyNumberFormat="1"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Fill="1" applyBorder="1" applyAlignment="1">
      <alignment horizontal="center" vertical="center"/>
    </xf>
    <xf numFmtId="0" fontId="50" fillId="0" borderId="16" xfId="0" applyFont="1" applyFill="1" applyBorder="1" applyAlignment="1">
      <alignment horizontal="center"/>
    </xf>
    <xf numFmtId="9" fontId="2" fillId="0" borderId="15"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50" fillId="0" borderId="15"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50" fillId="0" borderId="14" xfId="0" applyFont="1" applyFill="1" applyBorder="1" applyAlignment="1">
      <alignment horizontal="center" vertical="center" wrapText="1"/>
    </xf>
    <xf numFmtId="0" fontId="28" fillId="0" borderId="0" xfId="0" applyFont="1" applyAlignment="1">
      <alignment wrapText="1"/>
    </xf>
    <xf numFmtId="0" fontId="29" fillId="0" borderId="0" xfId="0" applyFont="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17621250" y="11087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7583150" y="11058525"/>
          <a:ext cx="1381125" cy="200025"/>
        </a:xfrm>
        <a:prstGeom prst="rect">
          <a:avLst/>
        </a:prstGeom>
        <a:noFill/>
        <a:ln w="9525" cmpd="sng">
          <a:noFill/>
        </a:ln>
      </xdr:spPr>
    </xdr:pic>
    <xdr:clientData/>
  </xdr:twoCellAnchor>
  <xdr:twoCellAnchor>
    <xdr:from>
      <xdr:col>3</xdr:col>
      <xdr:colOff>390525</xdr:colOff>
      <xdr:row>48</xdr:row>
      <xdr:rowOff>0</xdr:rowOff>
    </xdr:from>
    <xdr:to>
      <xdr:col>3</xdr:col>
      <xdr:colOff>1704975</xdr:colOff>
      <xdr:row>48</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6486525" y="61512450"/>
          <a:ext cx="13144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9"/>
  <sheetViews>
    <sheetView tabSelected="1" view="pageBreakPreview" zoomScale="55" zoomScaleNormal="60" zoomScaleSheetLayoutView="55" workbookViewId="0" topLeftCell="A1">
      <selection activeCell="F1" sqref="F1:F4"/>
    </sheetView>
  </sheetViews>
  <sheetFormatPr defaultColWidth="9.140625" defaultRowHeight="15"/>
  <cols>
    <col min="1" max="1" width="15.28125" style="38" customWidth="1"/>
    <col min="2" max="2" width="39.57421875" style="38" customWidth="1"/>
    <col min="3" max="3" width="36.57421875" style="38" customWidth="1"/>
    <col min="4" max="4" width="32.8515625" style="38" customWidth="1"/>
    <col min="5" max="5" width="25.57421875" style="38" customWidth="1"/>
    <col min="6" max="6" width="34.140625" style="38" customWidth="1"/>
    <col min="7" max="9" width="25.57421875" style="38" customWidth="1"/>
    <col min="10" max="10" width="29.7109375" style="38" customWidth="1"/>
    <col min="11" max="11" width="25.57421875" style="38" customWidth="1"/>
    <col min="12" max="12" width="32.28125" style="38" customWidth="1"/>
    <col min="13" max="13" width="9.140625" style="38" customWidth="1"/>
    <col min="14" max="14" width="10.28125" style="38" bestFit="1" customWidth="1"/>
    <col min="15" max="15" width="9.140625" style="38" customWidth="1"/>
    <col min="16" max="16" width="10.28125" style="38" bestFit="1" customWidth="1"/>
    <col min="17" max="16384" width="9.140625" style="38" customWidth="1"/>
  </cols>
  <sheetData>
    <row r="1" spans="2:7" ht="18.75">
      <c r="B1" s="1" t="s">
        <v>40</v>
      </c>
      <c r="C1" s="58"/>
      <c r="F1" s="111" t="s">
        <v>211</v>
      </c>
      <c r="G1" s="2"/>
    </row>
    <row r="2" spans="2:7" ht="42" customHeight="1">
      <c r="B2" s="5" t="s">
        <v>41</v>
      </c>
      <c r="C2" s="39"/>
      <c r="F2" s="112" t="s">
        <v>212</v>
      </c>
      <c r="G2" s="2"/>
    </row>
    <row r="3" spans="2:7" ht="93.75">
      <c r="B3" s="6" t="s">
        <v>136</v>
      </c>
      <c r="C3" s="39"/>
      <c r="F3" s="112"/>
      <c r="G3" s="2"/>
    </row>
    <row r="4" spans="2:7" ht="56.25">
      <c r="B4" s="6" t="s">
        <v>204</v>
      </c>
      <c r="C4" s="39"/>
      <c r="F4" s="112"/>
      <c r="G4" s="2"/>
    </row>
    <row r="5" spans="1:7" ht="18.75">
      <c r="A5" s="96" t="s">
        <v>6</v>
      </c>
      <c r="B5" s="96"/>
      <c r="C5" s="96"/>
      <c r="D5" s="96"/>
      <c r="E5" s="96"/>
      <c r="F5" s="96"/>
      <c r="G5" s="96"/>
    </row>
    <row r="6" spans="1:7" ht="18.75">
      <c r="A6" s="104" t="s">
        <v>42</v>
      </c>
      <c r="B6" s="104"/>
      <c r="C6" s="104"/>
      <c r="D6" s="104"/>
      <c r="E6" s="104"/>
      <c r="F6" s="104"/>
      <c r="G6" s="104"/>
    </row>
    <row r="7" spans="1:7" ht="18.75">
      <c r="A7" s="97" t="s">
        <v>137</v>
      </c>
      <c r="B7" s="97"/>
      <c r="C7" s="97"/>
      <c r="D7" s="97"/>
      <c r="E7" s="97"/>
      <c r="F7" s="97"/>
      <c r="G7" s="97"/>
    </row>
    <row r="8" spans="1:7" ht="18.75">
      <c r="A8" s="96" t="s">
        <v>4</v>
      </c>
      <c r="B8" s="96"/>
      <c r="C8" s="96"/>
      <c r="D8" s="96"/>
      <c r="E8" s="96"/>
      <c r="F8" s="96"/>
      <c r="G8" s="96"/>
    </row>
    <row r="9" spans="1:7" ht="18.75">
      <c r="A9" s="96"/>
      <c r="B9" s="96"/>
      <c r="C9" s="96"/>
      <c r="D9" s="96"/>
      <c r="E9" s="96"/>
      <c r="F9" s="96"/>
      <c r="G9" s="96"/>
    </row>
    <row r="10" spans="1:7" ht="18.75">
      <c r="A10" s="96" t="s">
        <v>203</v>
      </c>
      <c r="B10" s="96"/>
      <c r="C10" s="96"/>
      <c r="D10" s="96"/>
      <c r="E10" s="96"/>
      <c r="F10" s="96"/>
      <c r="G10" s="96"/>
    </row>
    <row r="11" spans="1:7" ht="18.75">
      <c r="A11" s="96" t="s">
        <v>152</v>
      </c>
      <c r="B11" s="96"/>
      <c r="C11" s="96"/>
      <c r="D11" s="96"/>
      <c r="E11" s="96"/>
      <c r="F11" s="96"/>
      <c r="G11" s="96"/>
    </row>
    <row r="12" spans="1:7" ht="11.25" customHeight="1">
      <c r="A12" s="96"/>
      <c r="B12" s="96"/>
      <c r="C12" s="96"/>
      <c r="D12" s="96"/>
      <c r="E12" s="96"/>
      <c r="F12" s="96"/>
      <c r="G12" s="96"/>
    </row>
    <row r="13" spans="1:7" ht="18.75">
      <c r="A13" s="96" t="s">
        <v>7</v>
      </c>
      <c r="B13" s="96"/>
      <c r="C13" s="96"/>
      <c r="D13" s="96"/>
      <c r="E13" s="96"/>
      <c r="F13" s="96"/>
      <c r="G13" s="96"/>
    </row>
    <row r="14" spans="1:7" ht="18.75">
      <c r="A14" s="96" t="s">
        <v>3</v>
      </c>
      <c r="B14" s="96"/>
      <c r="C14" s="96"/>
      <c r="D14" s="96"/>
      <c r="E14" s="96"/>
      <c r="F14" s="96"/>
      <c r="G14" s="96"/>
    </row>
    <row r="15" ht="18.75" customHeight="1"/>
    <row r="16" spans="1:7" ht="178.5" customHeight="1">
      <c r="A16" s="7" t="s">
        <v>0</v>
      </c>
      <c r="B16" s="7" t="s">
        <v>35</v>
      </c>
      <c r="C16" s="7" t="s">
        <v>153</v>
      </c>
      <c r="D16" s="7" t="s">
        <v>36</v>
      </c>
      <c r="E16" s="7" t="s">
        <v>37</v>
      </c>
      <c r="F16" s="7" t="s">
        <v>28</v>
      </c>
      <c r="G16" s="8" t="s">
        <v>5</v>
      </c>
    </row>
    <row r="17" spans="1:7" ht="37.5">
      <c r="A17" s="7">
        <v>1</v>
      </c>
      <c r="B17" s="7">
        <v>2</v>
      </c>
      <c r="C17" s="7">
        <v>3</v>
      </c>
      <c r="D17" s="7">
        <v>4</v>
      </c>
      <c r="E17" s="7">
        <v>5</v>
      </c>
      <c r="F17" s="7" t="s">
        <v>34</v>
      </c>
      <c r="G17" s="7">
        <v>7</v>
      </c>
    </row>
    <row r="18" spans="1:8" ht="62.25" customHeight="1">
      <c r="A18" s="9"/>
      <c r="B18" s="9">
        <v>46328558</v>
      </c>
      <c r="C18" s="9">
        <v>2822997.2</v>
      </c>
      <c r="D18" s="9">
        <v>0</v>
      </c>
      <c r="E18" s="9">
        <v>49113125.65</v>
      </c>
      <c r="F18" s="9">
        <f>E18/(B18+C18+D18)</f>
        <v>0.9992181417283007</v>
      </c>
      <c r="G18" s="9"/>
      <c r="H18" s="40"/>
    </row>
    <row r="19" spans="1:7" ht="23.25" customHeight="1">
      <c r="A19" s="41"/>
      <c r="B19" s="98"/>
      <c r="C19" s="98"/>
      <c r="D19" s="98"/>
      <c r="E19" s="98"/>
      <c r="F19" s="98"/>
      <c r="G19" s="98"/>
    </row>
    <row r="20" spans="1:7" ht="18.75">
      <c r="A20" s="96" t="s">
        <v>8</v>
      </c>
      <c r="B20" s="96"/>
      <c r="C20" s="96"/>
      <c r="D20" s="96"/>
      <c r="E20" s="96"/>
      <c r="F20" s="96"/>
      <c r="G20" s="96"/>
    </row>
    <row r="21" spans="1:7" ht="18.75">
      <c r="A21" s="96" t="s">
        <v>9</v>
      </c>
      <c r="B21" s="96"/>
      <c r="C21" s="96"/>
      <c r="D21" s="96"/>
      <c r="E21" s="96"/>
      <c r="F21" s="96"/>
      <c r="G21" s="96"/>
    </row>
    <row r="23" spans="1:12" ht="114.75" customHeight="1">
      <c r="A23" s="93" t="s">
        <v>0</v>
      </c>
      <c r="B23" s="93" t="s">
        <v>1</v>
      </c>
      <c r="C23" s="93" t="s">
        <v>2</v>
      </c>
      <c r="D23" s="93" t="s">
        <v>10</v>
      </c>
      <c r="E23" s="93" t="s">
        <v>11</v>
      </c>
      <c r="F23" s="93" t="s">
        <v>12</v>
      </c>
      <c r="G23" s="93" t="s">
        <v>13</v>
      </c>
      <c r="H23" s="100" t="s">
        <v>44</v>
      </c>
      <c r="I23" s="93" t="s">
        <v>14</v>
      </c>
      <c r="J23" s="93" t="s">
        <v>43</v>
      </c>
      <c r="K23" s="93" t="s">
        <v>29</v>
      </c>
      <c r="L23" s="93" t="s">
        <v>15</v>
      </c>
    </row>
    <row r="24" spans="1:12" ht="112.5" customHeight="1">
      <c r="A24" s="93"/>
      <c r="B24" s="93"/>
      <c r="C24" s="93"/>
      <c r="D24" s="93"/>
      <c r="E24" s="93"/>
      <c r="F24" s="93"/>
      <c r="G24" s="93"/>
      <c r="H24" s="101"/>
      <c r="I24" s="93"/>
      <c r="J24" s="93"/>
      <c r="K24" s="93"/>
      <c r="L24" s="93"/>
    </row>
    <row r="25" spans="1:12" ht="18.75">
      <c r="A25" s="7">
        <v>1</v>
      </c>
      <c r="B25" s="7">
        <v>2</v>
      </c>
      <c r="C25" s="7">
        <v>3</v>
      </c>
      <c r="D25" s="7">
        <v>4</v>
      </c>
      <c r="E25" s="7">
        <v>5</v>
      </c>
      <c r="F25" s="7">
        <v>6</v>
      </c>
      <c r="G25" s="7">
        <v>7</v>
      </c>
      <c r="H25" s="7">
        <v>8</v>
      </c>
      <c r="I25" s="7">
        <v>9</v>
      </c>
      <c r="J25" s="7">
        <v>10</v>
      </c>
      <c r="K25" s="7">
        <v>11</v>
      </c>
      <c r="L25" s="7">
        <v>12</v>
      </c>
    </row>
    <row r="26" spans="1:12" ht="254.25" customHeight="1">
      <c r="A26" s="7">
        <v>1</v>
      </c>
      <c r="B26" s="13" t="s">
        <v>55</v>
      </c>
      <c r="C26" s="3" t="s">
        <v>154</v>
      </c>
      <c r="D26" s="10" t="s">
        <v>54</v>
      </c>
      <c r="E26" s="9" t="s">
        <v>53</v>
      </c>
      <c r="F26" s="3">
        <v>870</v>
      </c>
      <c r="G26" s="3">
        <v>712</v>
      </c>
      <c r="H26" s="20">
        <f>G26/F26*100%</f>
        <v>0.8183908045977012</v>
      </c>
      <c r="I26" s="9">
        <v>9447004.63</v>
      </c>
      <c r="J26" s="11">
        <f>I26/I43</f>
        <v>0.20810402293738825</v>
      </c>
      <c r="K26" s="65">
        <f>SUM(H26*J26,H27*J27,H28*J28,H29*J29,H30*J30,H32*J32,H31*J31,H33*J33,H34*J34,H35*J35,H36*J36,H37*J37,H38*J38,H39*J39,H40*J40,H41*J41,H42*J42)</f>
        <v>1.0523636550376345</v>
      </c>
      <c r="L26" s="12" t="s">
        <v>209</v>
      </c>
    </row>
    <row r="27" spans="1:12" ht="196.5" customHeight="1">
      <c r="A27" s="7">
        <v>2</v>
      </c>
      <c r="B27" s="13" t="s">
        <v>56</v>
      </c>
      <c r="C27" s="3" t="s">
        <v>155</v>
      </c>
      <c r="D27" s="10" t="s">
        <v>54</v>
      </c>
      <c r="E27" s="9" t="s">
        <v>53</v>
      </c>
      <c r="F27" s="3">
        <v>870</v>
      </c>
      <c r="G27" s="3">
        <v>712</v>
      </c>
      <c r="H27" s="20">
        <f>G27/F27*100%</f>
        <v>0.8183908045977012</v>
      </c>
      <c r="I27" s="9">
        <v>9447004.63</v>
      </c>
      <c r="J27" s="11">
        <f>I27/I43</f>
        <v>0.20810402293738825</v>
      </c>
      <c r="K27" s="66"/>
      <c r="L27" s="12" t="s">
        <v>207</v>
      </c>
    </row>
    <row r="28" spans="1:12" ht="125.25" customHeight="1">
      <c r="A28" s="7">
        <v>3</v>
      </c>
      <c r="B28" s="13" t="s">
        <v>140</v>
      </c>
      <c r="C28" s="13" t="s">
        <v>156</v>
      </c>
      <c r="D28" s="10" t="s">
        <v>54</v>
      </c>
      <c r="E28" s="9" t="s">
        <v>53</v>
      </c>
      <c r="F28" s="3">
        <v>870</v>
      </c>
      <c r="G28" s="3">
        <v>712</v>
      </c>
      <c r="H28" s="20">
        <f aca="true" t="shared" si="0" ref="H28:H42">G28/F28*100%</f>
        <v>0.8183908045977012</v>
      </c>
      <c r="I28" s="9">
        <v>9447004.63</v>
      </c>
      <c r="J28" s="11">
        <f>I28/I43</f>
        <v>0.20810402293738825</v>
      </c>
      <c r="K28" s="66"/>
      <c r="L28" s="12" t="s">
        <v>207</v>
      </c>
    </row>
    <row r="29" spans="1:12" ht="239.25" customHeight="1">
      <c r="A29" s="7">
        <v>4</v>
      </c>
      <c r="B29" s="13" t="s">
        <v>57</v>
      </c>
      <c r="C29" s="3" t="s">
        <v>157</v>
      </c>
      <c r="D29" s="10" t="s">
        <v>54</v>
      </c>
      <c r="E29" s="9" t="s">
        <v>53</v>
      </c>
      <c r="F29" s="3">
        <v>10</v>
      </c>
      <c r="G29" s="3">
        <v>10</v>
      </c>
      <c r="H29" s="20">
        <f t="shared" si="0"/>
        <v>1</v>
      </c>
      <c r="I29" s="9">
        <v>108586.26</v>
      </c>
      <c r="J29" s="11">
        <f>I29/I43</f>
        <v>0.002392000261116121</v>
      </c>
      <c r="K29" s="66"/>
      <c r="L29" s="12"/>
    </row>
    <row r="30" spans="1:12" ht="219" customHeight="1">
      <c r="A30" s="3">
        <v>5</v>
      </c>
      <c r="B30" s="53" t="s">
        <v>141</v>
      </c>
      <c r="C30" s="53" t="s">
        <v>202</v>
      </c>
      <c r="D30" s="53" t="s">
        <v>54</v>
      </c>
      <c r="E30" s="54" t="s">
        <v>53</v>
      </c>
      <c r="F30" s="3">
        <v>10</v>
      </c>
      <c r="G30" s="3">
        <v>10</v>
      </c>
      <c r="H30" s="20">
        <f t="shared" si="0"/>
        <v>1</v>
      </c>
      <c r="I30" s="54">
        <v>108586.26</v>
      </c>
      <c r="J30" s="55">
        <v>0.0025</v>
      </c>
      <c r="K30" s="66"/>
      <c r="L30" s="12"/>
    </row>
    <row r="31" spans="1:12" ht="196.5" customHeight="1">
      <c r="A31" s="61">
        <v>6</v>
      </c>
      <c r="B31" s="13" t="s">
        <v>58</v>
      </c>
      <c r="C31" s="3" t="s">
        <v>158</v>
      </c>
      <c r="D31" s="10" t="s">
        <v>59</v>
      </c>
      <c r="E31" s="9" t="s">
        <v>53</v>
      </c>
      <c r="F31" s="3">
        <v>849</v>
      </c>
      <c r="G31" s="3">
        <v>942</v>
      </c>
      <c r="H31" s="20">
        <f t="shared" si="0"/>
        <v>1.1095406360424027</v>
      </c>
      <c r="I31" s="9">
        <v>486676.64</v>
      </c>
      <c r="J31" s="11">
        <f>I31/I43</f>
        <v>0.010720791469925536</v>
      </c>
      <c r="K31" s="66"/>
      <c r="L31" s="12" t="s">
        <v>144</v>
      </c>
    </row>
    <row r="32" spans="1:12" ht="196.5" customHeight="1">
      <c r="A32" s="7">
        <v>7</v>
      </c>
      <c r="B32" s="13" t="s">
        <v>60</v>
      </c>
      <c r="C32" s="3" t="s">
        <v>172</v>
      </c>
      <c r="D32" s="10" t="s">
        <v>61</v>
      </c>
      <c r="E32" s="9" t="s">
        <v>53</v>
      </c>
      <c r="F32" s="3">
        <v>4800</v>
      </c>
      <c r="G32" s="3">
        <v>4960</v>
      </c>
      <c r="H32" s="20">
        <f>G32/F32*100%</f>
        <v>1.0333333333333334</v>
      </c>
      <c r="I32" s="9">
        <v>2751528.72</v>
      </c>
      <c r="J32" s="11">
        <f>I32/I43</f>
        <v>0.06061224888589501</v>
      </c>
      <c r="K32" s="66"/>
      <c r="L32" s="12" t="s">
        <v>205</v>
      </c>
    </row>
    <row r="33" spans="1:12" ht="225">
      <c r="A33" s="7">
        <v>8</v>
      </c>
      <c r="B33" s="13" t="s">
        <v>151</v>
      </c>
      <c r="C33" s="3" t="s">
        <v>159</v>
      </c>
      <c r="D33" s="10" t="s">
        <v>62</v>
      </c>
      <c r="E33" s="9" t="s">
        <v>53</v>
      </c>
      <c r="F33" s="3">
        <v>35</v>
      </c>
      <c r="G33" s="3">
        <v>12</v>
      </c>
      <c r="H33" s="20">
        <f t="shared" si="0"/>
        <v>0.34285714285714286</v>
      </c>
      <c r="I33" s="9">
        <v>20063.23</v>
      </c>
      <c r="J33" s="11">
        <f>I33/I43</f>
        <v>0.0004419643092858414</v>
      </c>
      <c r="K33" s="66"/>
      <c r="L33" s="12" t="s">
        <v>145</v>
      </c>
    </row>
    <row r="34" spans="1:12" ht="263.25" customHeight="1">
      <c r="A34" s="7">
        <v>9</v>
      </c>
      <c r="B34" s="13" t="s">
        <v>179</v>
      </c>
      <c r="C34" s="3" t="s">
        <v>160</v>
      </c>
      <c r="D34" s="10" t="s">
        <v>63</v>
      </c>
      <c r="E34" s="9" t="s">
        <v>53</v>
      </c>
      <c r="F34" s="3">
        <v>255</v>
      </c>
      <c r="G34" s="3">
        <v>336</v>
      </c>
      <c r="H34" s="20">
        <f t="shared" si="0"/>
        <v>1.3176470588235294</v>
      </c>
      <c r="I34" s="9">
        <v>146174.96</v>
      </c>
      <c r="J34" s="11">
        <f>I34/I43</f>
        <v>0.0032200256504703127</v>
      </c>
      <c r="K34" s="66"/>
      <c r="L34" s="12" t="s">
        <v>146</v>
      </c>
    </row>
    <row r="35" spans="1:12" ht="150">
      <c r="A35" s="7">
        <v>10</v>
      </c>
      <c r="B35" s="13" t="s">
        <v>64</v>
      </c>
      <c r="C35" s="3" t="s">
        <v>161</v>
      </c>
      <c r="D35" s="10" t="s">
        <v>65</v>
      </c>
      <c r="E35" s="9" t="s">
        <v>53</v>
      </c>
      <c r="F35" s="3">
        <v>4504</v>
      </c>
      <c r="G35" s="3">
        <v>4714</v>
      </c>
      <c r="H35" s="20">
        <f t="shared" si="0"/>
        <v>1.0466252220248669</v>
      </c>
      <c r="I35" s="9">
        <v>2581851.12</v>
      </c>
      <c r="J35" s="11">
        <f>I35/I43</f>
        <v>0.05687449363485721</v>
      </c>
      <c r="K35" s="66"/>
      <c r="L35" s="12" t="s">
        <v>147</v>
      </c>
    </row>
    <row r="36" spans="1:12" ht="264" customHeight="1">
      <c r="A36" s="7">
        <v>11</v>
      </c>
      <c r="B36" s="13" t="s">
        <v>66</v>
      </c>
      <c r="C36" s="3" t="s">
        <v>162</v>
      </c>
      <c r="D36" s="10" t="s">
        <v>67</v>
      </c>
      <c r="E36" s="9" t="s">
        <v>53</v>
      </c>
      <c r="F36" s="3">
        <v>1204</v>
      </c>
      <c r="G36" s="3">
        <v>1332</v>
      </c>
      <c r="H36" s="20">
        <f t="shared" si="0"/>
        <v>1.106312292358804</v>
      </c>
      <c r="I36" s="9">
        <v>690175.12</v>
      </c>
      <c r="J36" s="11">
        <f>I36/I43</f>
        <v>0.015203572415661521</v>
      </c>
      <c r="K36" s="66"/>
      <c r="L36" s="12" t="s">
        <v>148</v>
      </c>
    </row>
    <row r="37" spans="1:12" ht="150">
      <c r="A37" s="7">
        <v>12</v>
      </c>
      <c r="B37" s="13" t="s">
        <v>68</v>
      </c>
      <c r="C37" s="3" t="s">
        <v>163</v>
      </c>
      <c r="D37" s="10" t="s">
        <v>69</v>
      </c>
      <c r="E37" s="9" t="s">
        <v>53</v>
      </c>
      <c r="F37" s="3">
        <v>609</v>
      </c>
      <c r="G37" s="3">
        <v>774</v>
      </c>
      <c r="H37" s="20">
        <f t="shared" si="0"/>
        <v>1.270935960591133</v>
      </c>
      <c r="I37" s="9">
        <v>349100.21</v>
      </c>
      <c r="J37" s="11">
        <f>I37/I43</f>
        <v>0.0076901791578022185</v>
      </c>
      <c r="K37" s="66"/>
      <c r="L37" s="12" t="s">
        <v>149</v>
      </c>
    </row>
    <row r="38" spans="1:12" ht="259.5" customHeight="1">
      <c r="A38" s="7">
        <v>13</v>
      </c>
      <c r="B38" s="13" t="s">
        <v>70</v>
      </c>
      <c r="C38" s="3" t="s">
        <v>164</v>
      </c>
      <c r="D38" s="10" t="s">
        <v>54</v>
      </c>
      <c r="E38" s="9" t="s">
        <v>53</v>
      </c>
      <c r="F38" s="3">
        <v>261</v>
      </c>
      <c r="G38" s="3">
        <v>457</v>
      </c>
      <c r="H38" s="20">
        <f t="shared" si="0"/>
        <v>1.7509578544061302</v>
      </c>
      <c r="I38" s="9">
        <v>2967422.8</v>
      </c>
      <c r="J38" s="11">
        <f>I38/I43</f>
        <v>0.06536808720036891</v>
      </c>
      <c r="K38" s="66"/>
      <c r="L38" s="12" t="s">
        <v>206</v>
      </c>
    </row>
    <row r="39" spans="1:12" ht="257.25" customHeight="1">
      <c r="A39" s="7">
        <v>14</v>
      </c>
      <c r="B39" s="13" t="s">
        <v>71</v>
      </c>
      <c r="C39" s="3" t="s">
        <v>165</v>
      </c>
      <c r="D39" s="10" t="s">
        <v>54</v>
      </c>
      <c r="E39" s="9" t="s">
        <v>53</v>
      </c>
      <c r="F39" s="3">
        <v>261</v>
      </c>
      <c r="G39" s="3">
        <v>457</v>
      </c>
      <c r="H39" s="20">
        <f t="shared" si="0"/>
        <v>1.7509578544061302</v>
      </c>
      <c r="I39" s="9">
        <v>2967422.8</v>
      </c>
      <c r="J39" s="11">
        <f>I39/I43</f>
        <v>0.06536808720036891</v>
      </c>
      <c r="K39" s="66"/>
      <c r="L39" s="12" t="s">
        <v>208</v>
      </c>
    </row>
    <row r="40" spans="1:12" ht="244.5" customHeight="1">
      <c r="A40" s="7">
        <v>15</v>
      </c>
      <c r="B40" s="13" t="s">
        <v>150</v>
      </c>
      <c r="C40" s="33" t="s">
        <v>166</v>
      </c>
      <c r="D40" s="13" t="s">
        <v>54</v>
      </c>
      <c r="E40" s="9" t="s">
        <v>53</v>
      </c>
      <c r="F40" s="33">
        <v>261</v>
      </c>
      <c r="G40" s="4">
        <v>457</v>
      </c>
      <c r="H40" s="20">
        <f t="shared" si="0"/>
        <v>1.7509578544061302</v>
      </c>
      <c r="I40" s="14">
        <v>2967422.8</v>
      </c>
      <c r="J40" s="15">
        <v>0.0696</v>
      </c>
      <c r="K40" s="66"/>
      <c r="L40" s="12" t="s">
        <v>210</v>
      </c>
    </row>
    <row r="41" spans="1:12" ht="153.75" customHeight="1">
      <c r="A41" s="7">
        <v>16</v>
      </c>
      <c r="B41" s="13" t="s">
        <v>72</v>
      </c>
      <c r="C41" s="3" t="s">
        <v>186</v>
      </c>
      <c r="D41" s="10" t="s">
        <v>54</v>
      </c>
      <c r="E41" s="9" t="s">
        <v>53</v>
      </c>
      <c r="F41" s="4">
        <v>40</v>
      </c>
      <c r="G41" s="4">
        <v>40</v>
      </c>
      <c r="H41" s="20">
        <f t="shared" si="0"/>
        <v>1</v>
      </c>
      <c r="I41" s="14">
        <v>454777.44</v>
      </c>
      <c r="J41" s="15">
        <f>I41/I43</f>
        <v>0.010018097641724847</v>
      </c>
      <c r="K41" s="66"/>
      <c r="L41" s="12"/>
    </row>
    <row r="42" spans="1:20" ht="195.75" customHeight="1">
      <c r="A42" s="7">
        <v>17</v>
      </c>
      <c r="B42" s="50" t="s">
        <v>139</v>
      </c>
      <c r="C42" s="35" t="s">
        <v>201</v>
      </c>
      <c r="D42" s="10" t="s">
        <v>54</v>
      </c>
      <c r="E42" s="9" t="s">
        <v>53</v>
      </c>
      <c r="F42" s="16">
        <v>40</v>
      </c>
      <c r="G42" s="16">
        <v>40</v>
      </c>
      <c r="H42" s="20">
        <f t="shared" si="0"/>
        <v>1</v>
      </c>
      <c r="I42" s="60">
        <v>454777.44</v>
      </c>
      <c r="J42" s="52">
        <v>0.0107</v>
      </c>
      <c r="K42" s="67"/>
      <c r="L42" s="12"/>
      <c r="M42" s="36"/>
      <c r="N42" s="36"/>
      <c r="O42" s="36"/>
      <c r="P42" s="36"/>
      <c r="Q42" s="36"/>
      <c r="R42" s="37"/>
      <c r="S42" s="37"/>
      <c r="T42" s="37"/>
    </row>
    <row r="43" spans="1:10" ht="18.75">
      <c r="A43" s="96" t="s">
        <v>16</v>
      </c>
      <c r="B43" s="96"/>
      <c r="C43" s="96"/>
      <c r="D43" s="96"/>
      <c r="E43" s="96"/>
      <c r="F43" s="96"/>
      <c r="G43" s="96"/>
      <c r="I43" s="68">
        <f>SUM(I25:I42)</f>
        <v>45395588.68999999</v>
      </c>
      <c r="J43" s="51"/>
    </row>
    <row r="44" spans="1:9" ht="18.75">
      <c r="A44" s="96" t="s">
        <v>17</v>
      </c>
      <c r="B44" s="96"/>
      <c r="C44" s="96"/>
      <c r="D44" s="96"/>
      <c r="E44" s="96"/>
      <c r="F44" s="96"/>
      <c r="G44" s="96"/>
      <c r="I44" s="69"/>
    </row>
    <row r="45" ht="18.75">
      <c r="B45" s="17">
        <v>7</v>
      </c>
    </row>
    <row r="46" spans="2:4" ht="150">
      <c r="B46" s="7" t="s">
        <v>138</v>
      </c>
      <c r="C46" s="7" t="s">
        <v>18</v>
      </c>
      <c r="D46" s="7" t="s">
        <v>38</v>
      </c>
    </row>
    <row r="47" spans="2:4" ht="18.75">
      <c r="B47" s="7">
        <v>1</v>
      </c>
      <c r="C47" s="7">
        <v>2</v>
      </c>
      <c r="D47" s="7">
        <v>3</v>
      </c>
    </row>
    <row r="48" spans="2:4" ht="18.75">
      <c r="B48" s="56">
        <f>K26</f>
        <v>1.0523636550376345</v>
      </c>
      <c r="C48" s="56">
        <f>F18</f>
        <v>0.9992181417283007</v>
      </c>
      <c r="D48" s="57">
        <f>ROUND(B48/C48,2)</f>
        <v>1.05</v>
      </c>
    </row>
    <row r="50" spans="1:7" ht="18.75">
      <c r="A50" s="96" t="s">
        <v>19</v>
      </c>
      <c r="B50" s="96"/>
      <c r="C50" s="96"/>
      <c r="D50" s="96"/>
      <c r="E50" s="96"/>
      <c r="F50" s="96"/>
      <c r="G50" s="96"/>
    </row>
    <row r="51" spans="1:9" ht="18.75">
      <c r="A51" s="96" t="s">
        <v>20</v>
      </c>
      <c r="B51" s="96"/>
      <c r="C51" s="96"/>
      <c r="D51" s="96"/>
      <c r="E51" s="96"/>
      <c r="F51" s="96"/>
      <c r="G51" s="96"/>
      <c r="I51" s="9"/>
    </row>
    <row r="53" spans="1:9" ht="168.75">
      <c r="A53" s="93" t="s">
        <v>0</v>
      </c>
      <c r="B53" s="93" t="s">
        <v>21</v>
      </c>
      <c r="C53" s="93" t="s">
        <v>2</v>
      </c>
      <c r="D53" s="93" t="s">
        <v>22</v>
      </c>
      <c r="E53" s="93" t="s">
        <v>23</v>
      </c>
      <c r="F53" s="93" t="s">
        <v>24</v>
      </c>
      <c r="G53" s="93" t="s">
        <v>25</v>
      </c>
      <c r="H53" s="7" t="s">
        <v>26</v>
      </c>
      <c r="I53" s="93" t="s">
        <v>27</v>
      </c>
    </row>
    <row r="54" spans="1:9" ht="26.25" customHeight="1">
      <c r="A54" s="93"/>
      <c r="B54" s="93"/>
      <c r="C54" s="93"/>
      <c r="D54" s="93"/>
      <c r="E54" s="93"/>
      <c r="F54" s="93"/>
      <c r="G54" s="93"/>
      <c r="H54" s="7" t="s">
        <v>167</v>
      </c>
      <c r="I54" s="93"/>
    </row>
    <row r="55" spans="1:9" ht="18.75">
      <c r="A55" s="7">
        <v>1</v>
      </c>
      <c r="B55" s="7">
        <v>2</v>
      </c>
      <c r="C55" s="7">
        <v>3</v>
      </c>
      <c r="D55" s="7">
        <v>4</v>
      </c>
      <c r="E55" s="7">
        <v>5</v>
      </c>
      <c r="F55" s="7">
        <v>6</v>
      </c>
      <c r="G55" s="7">
        <v>7</v>
      </c>
      <c r="H55" s="7">
        <v>8</v>
      </c>
      <c r="I55" s="7">
        <v>9</v>
      </c>
    </row>
    <row r="56" spans="1:9" ht="153.75" customHeight="1">
      <c r="A56" s="28">
        <v>1</v>
      </c>
      <c r="B56" s="42"/>
      <c r="C56" s="3" t="s">
        <v>154</v>
      </c>
      <c r="D56" s="18"/>
      <c r="E56" s="18"/>
      <c r="F56" s="18"/>
      <c r="G56" s="18"/>
      <c r="H56" s="18"/>
      <c r="I56" s="18"/>
    </row>
    <row r="57" spans="1:9" ht="182.25" customHeight="1">
      <c r="A57" s="30" t="s">
        <v>173</v>
      </c>
      <c r="B57" s="3" t="s">
        <v>196</v>
      </c>
      <c r="C57" s="3"/>
      <c r="D57" s="3" t="s">
        <v>39</v>
      </c>
      <c r="E57" s="19">
        <v>1</v>
      </c>
      <c r="F57" s="20">
        <v>0.8184</v>
      </c>
      <c r="G57" s="21" t="s">
        <v>52</v>
      </c>
      <c r="H57" s="22">
        <f>F57/E57</f>
        <v>0.8184</v>
      </c>
      <c r="I57" s="18"/>
    </row>
    <row r="58" spans="1:9" ht="96" customHeight="1">
      <c r="A58" s="28" t="s">
        <v>174</v>
      </c>
      <c r="B58" s="3" t="s">
        <v>171</v>
      </c>
      <c r="C58" s="3"/>
      <c r="D58" s="3" t="s">
        <v>39</v>
      </c>
      <c r="E58" s="19">
        <v>1</v>
      </c>
      <c r="F58" s="20">
        <v>1</v>
      </c>
      <c r="G58" s="21" t="s">
        <v>52</v>
      </c>
      <c r="H58" s="22">
        <v>1</v>
      </c>
      <c r="I58" s="18"/>
    </row>
    <row r="59" spans="1:9" ht="115.5" customHeight="1">
      <c r="A59" s="28" t="s">
        <v>175</v>
      </c>
      <c r="B59" s="3" t="s">
        <v>195</v>
      </c>
      <c r="C59" s="3"/>
      <c r="D59" s="3" t="s">
        <v>39</v>
      </c>
      <c r="E59" s="19">
        <v>1</v>
      </c>
      <c r="F59" s="20">
        <v>1</v>
      </c>
      <c r="G59" s="21" t="s">
        <v>52</v>
      </c>
      <c r="H59" s="22">
        <v>1</v>
      </c>
      <c r="I59" s="18"/>
    </row>
    <row r="60" spans="1:9" ht="249.75" customHeight="1">
      <c r="A60" s="28" t="s">
        <v>176</v>
      </c>
      <c r="B60" s="3" t="s">
        <v>197</v>
      </c>
      <c r="C60" s="3"/>
      <c r="D60" s="3" t="s">
        <v>39</v>
      </c>
      <c r="E60" s="19">
        <v>1</v>
      </c>
      <c r="F60" s="20">
        <v>1</v>
      </c>
      <c r="G60" s="21" t="s">
        <v>52</v>
      </c>
      <c r="H60" s="22">
        <v>1</v>
      </c>
      <c r="I60" s="18"/>
    </row>
    <row r="61" spans="1:9" ht="146.25" customHeight="1">
      <c r="A61" s="102" t="s">
        <v>177</v>
      </c>
      <c r="B61" s="65" t="s">
        <v>198</v>
      </c>
      <c r="C61" s="65"/>
      <c r="D61" s="65" t="s">
        <v>39</v>
      </c>
      <c r="E61" s="87">
        <v>1</v>
      </c>
      <c r="F61" s="81">
        <v>1</v>
      </c>
      <c r="G61" s="83" t="s">
        <v>52</v>
      </c>
      <c r="H61" s="84">
        <v>1</v>
      </c>
      <c r="I61" s="85"/>
    </row>
    <row r="62" spans="1:9" ht="310.5" customHeight="1">
      <c r="A62" s="103"/>
      <c r="B62" s="67"/>
      <c r="C62" s="67"/>
      <c r="D62" s="67"/>
      <c r="E62" s="99"/>
      <c r="F62" s="95"/>
      <c r="G62" s="92"/>
      <c r="H62" s="89"/>
      <c r="I62" s="86"/>
    </row>
    <row r="63" spans="1:10" ht="210" customHeight="1">
      <c r="A63" s="28">
        <v>2</v>
      </c>
      <c r="B63" s="42"/>
      <c r="C63" s="3" t="s">
        <v>155</v>
      </c>
      <c r="D63" s="18"/>
      <c r="E63" s="18"/>
      <c r="F63" s="18"/>
      <c r="G63" s="18"/>
      <c r="H63" s="18"/>
      <c r="I63" s="18"/>
      <c r="J63" s="38">
        <v>2</v>
      </c>
    </row>
    <row r="64" spans="1:9" ht="168.75">
      <c r="A64" s="28" t="s">
        <v>30</v>
      </c>
      <c r="B64" s="3" t="s">
        <v>51</v>
      </c>
      <c r="C64" s="3"/>
      <c r="D64" s="3" t="s">
        <v>39</v>
      </c>
      <c r="E64" s="19">
        <v>1</v>
      </c>
      <c r="F64" s="20">
        <v>0.8184</v>
      </c>
      <c r="G64" s="21" t="s">
        <v>52</v>
      </c>
      <c r="H64" s="22">
        <f>F64/E64</f>
        <v>0.8184</v>
      </c>
      <c r="I64" s="18"/>
    </row>
    <row r="65" spans="1:9" ht="151.5" customHeight="1">
      <c r="A65" s="28" t="s">
        <v>31</v>
      </c>
      <c r="B65" s="3" t="s">
        <v>73</v>
      </c>
      <c r="C65" s="3"/>
      <c r="D65" s="3" t="s">
        <v>39</v>
      </c>
      <c r="E65" s="19">
        <v>1</v>
      </c>
      <c r="F65" s="20">
        <v>1</v>
      </c>
      <c r="G65" s="21" t="s">
        <v>52</v>
      </c>
      <c r="H65" s="22">
        <v>1</v>
      </c>
      <c r="I65" s="18"/>
    </row>
    <row r="66" spans="1:9" ht="112.5" customHeight="1">
      <c r="A66" s="28" t="s">
        <v>45</v>
      </c>
      <c r="B66" s="3" t="s">
        <v>74</v>
      </c>
      <c r="C66" s="3"/>
      <c r="D66" s="3" t="s">
        <v>39</v>
      </c>
      <c r="E66" s="19">
        <v>1</v>
      </c>
      <c r="F66" s="20">
        <v>1</v>
      </c>
      <c r="G66" s="21" t="s">
        <v>52</v>
      </c>
      <c r="H66" s="22">
        <v>1</v>
      </c>
      <c r="I66" s="18"/>
    </row>
    <row r="67" spans="1:9" ht="240" customHeight="1">
      <c r="A67" s="28" t="s">
        <v>47</v>
      </c>
      <c r="B67" s="3" t="s">
        <v>75</v>
      </c>
      <c r="C67" s="3"/>
      <c r="D67" s="3" t="s">
        <v>39</v>
      </c>
      <c r="E67" s="19">
        <v>1</v>
      </c>
      <c r="F67" s="20">
        <v>1</v>
      </c>
      <c r="G67" s="21" t="s">
        <v>52</v>
      </c>
      <c r="H67" s="22">
        <v>1</v>
      </c>
      <c r="I67" s="18"/>
    </row>
    <row r="68" spans="1:9" ht="125.25" customHeight="1">
      <c r="A68" s="102" t="s">
        <v>48</v>
      </c>
      <c r="B68" s="65" t="s">
        <v>76</v>
      </c>
      <c r="C68" s="65"/>
      <c r="D68" s="65" t="s">
        <v>39</v>
      </c>
      <c r="E68" s="87">
        <v>1</v>
      </c>
      <c r="F68" s="81">
        <v>1</v>
      </c>
      <c r="G68" s="83" t="s">
        <v>52</v>
      </c>
      <c r="H68" s="84">
        <v>1</v>
      </c>
      <c r="I68" s="85"/>
    </row>
    <row r="69" spans="1:9" ht="274.5" customHeight="1">
      <c r="A69" s="103"/>
      <c r="B69" s="67"/>
      <c r="C69" s="67"/>
      <c r="D69" s="67"/>
      <c r="E69" s="99"/>
      <c r="F69" s="95"/>
      <c r="G69" s="92"/>
      <c r="H69" s="89"/>
      <c r="I69" s="86"/>
    </row>
    <row r="70" spans="1:9" ht="151.5" customHeight="1">
      <c r="A70" s="28">
        <v>3</v>
      </c>
      <c r="B70" s="42"/>
      <c r="C70" s="3" t="s">
        <v>168</v>
      </c>
      <c r="D70" s="18"/>
      <c r="E70" s="18"/>
      <c r="F70" s="18"/>
      <c r="G70" s="18"/>
      <c r="H70" s="18"/>
      <c r="I70" s="18"/>
    </row>
    <row r="71" spans="1:9" ht="168.75">
      <c r="A71" s="28" t="s">
        <v>32</v>
      </c>
      <c r="B71" s="3" t="s">
        <v>51</v>
      </c>
      <c r="C71" s="3"/>
      <c r="D71" s="3" t="s">
        <v>39</v>
      </c>
      <c r="E71" s="19">
        <v>1</v>
      </c>
      <c r="F71" s="20">
        <v>0.8184</v>
      </c>
      <c r="G71" s="21" t="s">
        <v>52</v>
      </c>
      <c r="H71" s="22">
        <f>F71/E71</f>
        <v>0.8184</v>
      </c>
      <c r="I71" s="18"/>
    </row>
    <row r="72" spans="1:9" ht="155.25" customHeight="1">
      <c r="A72" s="28" t="s">
        <v>33</v>
      </c>
      <c r="B72" s="3" t="s">
        <v>73</v>
      </c>
      <c r="C72" s="3"/>
      <c r="D72" s="3" t="s">
        <v>39</v>
      </c>
      <c r="E72" s="19">
        <v>1</v>
      </c>
      <c r="F72" s="20">
        <v>1</v>
      </c>
      <c r="G72" s="21" t="s">
        <v>52</v>
      </c>
      <c r="H72" s="22">
        <v>1</v>
      </c>
      <c r="I72" s="18"/>
    </row>
    <row r="73" spans="1:9" ht="93.75">
      <c r="A73" s="28" t="s">
        <v>46</v>
      </c>
      <c r="B73" s="3" t="s">
        <v>74</v>
      </c>
      <c r="C73" s="3"/>
      <c r="D73" s="3" t="s">
        <v>39</v>
      </c>
      <c r="E73" s="19">
        <v>1</v>
      </c>
      <c r="F73" s="20">
        <v>1</v>
      </c>
      <c r="G73" s="21" t="s">
        <v>52</v>
      </c>
      <c r="H73" s="22">
        <v>1</v>
      </c>
      <c r="I73" s="18"/>
    </row>
    <row r="74" spans="1:9" ht="243.75">
      <c r="A74" s="28" t="s">
        <v>49</v>
      </c>
      <c r="B74" s="3" t="s">
        <v>75</v>
      </c>
      <c r="C74" s="3"/>
      <c r="D74" s="3" t="s">
        <v>39</v>
      </c>
      <c r="E74" s="19">
        <v>1</v>
      </c>
      <c r="F74" s="20">
        <v>1</v>
      </c>
      <c r="G74" s="21" t="s">
        <v>52</v>
      </c>
      <c r="H74" s="22">
        <v>1</v>
      </c>
      <c r="I74" s="18"/>
    </row>
    <row r="75" spans="1:9" ht="252.75" customHeight="1">
      <c r="A75" s="102" t="s">
        <v>50</v>
      </c>
      <c r="B75" s="65" t="s">
        <v>76</v>
      </c>
      <c r="C75" s="65"/>
      <c r="D75" s="65" t="s">
        <v>39</v>
      </c>
      <c r="E75" s="87">
        <v>1</v>
      </c>
      <c r="F75" s="81">
        <v>1</v>
      </c>
      <c r="G75" s="83" t="s">
        <v>52</v>
      </c>
      <c r="H75" s="84">
        <v>1</v>
      </c>
      <c r="I75" s="85"/>
    </row>
    <row r="76" spans="1:9" ht="179.25" customHeight="1">
      <c r="A76" s="103"/>
      <c r="B76" s="67"/>
      <c r="C76" s="67"/>
      <c r="D76" s="67"/>
      <c r="E76" s="99"/>
      <c r="F76" s="95"/>
      <c r="G76" s="92"/>
      <c r="H76" s="89"/>
      <c r="I76" s="86"/>
    </row>
    <row r="77" spans="1:10" ht="161.25" customHeight="1">
      <c r="A77" s="28">
        <v>4</v>
      </c>
      <c r="B77" s="42"/>
      <c r="C77" s="3" t="s">
        <v>199</v>
      </c>
      <c r="D77" s="18"/>
      <c r="E77" s="18"/>
      <c r="F77" s="18"/>
      <c r="G77" s="18"/>
      <c r="H77" s="18"/>
      <c r="I77" s="18"/>
      <c r="J77" s="38">
        <v>4</v>
      </c>
    </row>
    <row r="78" spans="1:9" ht="168.75">
      <c r="A78" s="10" t="s">
        <v>77</v>
      </c>
      <c r="B78" s="3" t="s">
        <v>51</v>
      </c>
      <c r="C78" s="3"/>
      <c r="D78" s="3" t="s">
        <v>39</v>
      </c>
      <c r="E78" s="19">
        <v>1</v>
      </c>
      <c r="F78" s="20">
        <v>1</v>
      </c>
      <c r="G78" s="21" t="s">
        <v>52</v>
      </c>
      <c r="H78" s="20">
        <f>F78</f>
        <v>1</v>
      </c>
      <c r="I78" s="22"/>
    </row>
    <row r="79" spans="1:9" ht="112.5">
      <c r="A79" s="10" t="s">
        <v>78</v>
      </c>
      <c r="B79" s="3" t="s">
        <v>73</v>
      </c>
      <c r="C79" s="3"/>
      <c r="D79" s="3" t="s">
        <v>39</v>
      </c>
      <c r="E79" s="19">
        <v>1</v>
      </c>
      <c r="F79" s="20">
        <v>1</v>
      </c>
      <c r="G79" s="21" t="s">
        <v>52</v>
      </c>
      <c r="H79" s="20">
        <v>1</v>
      </c>
      <c r="I79" s="22"/>
    </row>
    <row r="80" spans="1:9" ht="93.75">
      <c r="A80" s="10" t="s">
        <v>79</v>
      </c>
      <c r="B80" s="3" t="s">
        <v>74</v>
      </c>
      <c r="C80" s="3"/>
      <c r="D80" s="3" t="s">
        <v>39</v>
      </c>
      <c r="E80" s="19">
        <v>1</v>
      </c>
      <c r="F80" s="20">
        <v>1</v>
      </c>
      <c r="G80" s="21" t="s">
        <v>52</v>
      </c>
      <c r="H80" s="20">
        <v>1</v>
      </c>
      <c r="I80" s="18"/>
    </row>
    <row r="81" spans="1:9" ht="243.75">
      <c r="A81" s="10" t="s">
        <v>80</v>
      </c>
      <c r="B81" s="3" t="s">
        <v>75</v>
      </c>
      <c r="C81" s="3"/>
      <c r="D81" s="3" t="s">
        <v>39</v>
      </c>
      <c r="E81" s="19">
        <v>1</v>
      </c>
      <c r="F81" s="20">
        <v>1</v>
      </c>
      <c r="G81" s="21" t="s">
        <v>52</v>
      </c>
      <c r="H81" s="20">
        <v>1</v>
      </c>
      <c r="I81" s="18"/>
    </row>
    <row r="82" spans="1:9" ht="252.75" customHeight="1">
      <c r="A82" s="105" t="s">
        <v>81</v>
      </c>
      <c r="B82" s="65" t="s">
        <v>76</v>
      </c>
      <c r="C82" s="65"/>
      <c r="D82" s="65" t="s">
        <v>39</v>
      </c>
      <c r="E82" s="87">
        <v>1</v>
      </c>
      <c r="F82" s="81">
        <v>1</v>
      </c>
      <c r="G82" s="83" t="s">
        <v>52</v>
      </c>
      <c r="H82" s="81">
        <v>1</v>
      </c>
      <c r="I82" s="85"/>
    </row>
    <row r="83" spans="1:9" ht="408.75" customHeight="1">
      <c r="A83" s="106"/>
      <c r="B83" s="67"/>
      <c r="C83" s="67"/>
      <c r="D83" s="67"/>
      <c r="E83" s="99"/>
      <c r="F83" s="95"/>
      <c r="G83" s="107"/>
      <c r="H83" s="95"/>
      <c r="I83" s="86"/>
    </row>
    <row r="84" spans="1:9" ht="180" customHeight="1">
      <c r="A84" s="10">
        <v>5</v>
      </c>
      <c r="B84" s="43"/>
      <c r="C84" s="3" t="s">
        <v>200</v>
      </c>
      <c r="D84" s="31"/>
      <c r="E84" s="31"/>
      <c r="F84" s="31"/>
      <c r="G84" s="31"/>
      <c r="H84" s="31"/>
      <c r="I84" s="18"/>
    </row>
    <row r="85" spans="1:9" ht="257.25" customHeight="1">
      <c r="A85" s="10" t="s">
        <v>82</v>
      </c>
      <c r="B85" s="3" t="s">
        <v>51</v>
      </c>
      <c r="C85" s="3"/>
      <c r="D85" s="3" t="s">
        <v>39</v>
      </c>
      <c r="E85" s="19">
        <v>1</v>
      </c>
      <c r="F85" s="20">
        <v>1</v>
      </c>
      <c r="G85" s="21" t="s">
        <v>52</v>
      </c>
      <c r="H85" s="20">
        <f>F85/E85</f>
        <v>1</v>
      </c>
      <c r="I85" s="18"/>
    </row>
    <row r="86" spans="1:9" ht="169.5" customHeight="1">
      <c r="A86" s="10" t="s">
        <v>83</v>
      </c>
      <c r="B86" s="3" t="s">
        <v>73</v>
      </c>
      <c r="C86" s="3"/>
      <c r="D86" s="3" t="s">
        <v>39</v>
      </c>
      <c r="E86" s="19">
        <v>1</v>
      </c>
      <c r="F86" s="20">
        <v>1</v>
      </c>
      <c r="G86" s="21" t="s">
        <v>52</v>
      </c>
      <c r="H86" s="20">
        <f>F86</f>
        <v>1</v>
      </c>
      <c r="I86" s="18"/>
    </row>
    <row r="87" spans="1:9" ht="169.5" customHeight="1">
      <c r="A87" s="10" t="s">
        <v>84</v>
      </c>
      <c r="B87" s="3" t="s">
        <v>74</v>
      </c>
      <c r="C87" s="3"/>
      <c r="D87" s="3" t="s">
        <v>39</v>
      </c>
      <c r="E87" s="19">
        <v>1</v>
      </c>
      <c r="F87" s="20">
        <v>1</v>
      </c>
      <c r="G87" s="21" t="s">
        <v>52</v>
      </c>
      <c r="H87" s="20">
        <v>1</v>
      </c>
      <c r="I87" s="18"/>
    </row>
    <row r="88" spans="1:9" ht="243.75">
      <c r="A88" s="10" t="s">
        <v>85</v>
      </c>
      <c r="B88" s="3" t="s">
        <v>75</v>
      </c>
      <c r="C88" s="3"/>
      <c r="D88" s="3" t="s">
        <v>39</v>
      </c>
      <c r="E88" s="19">
        <v>1</v>
      </c>
      <c r="F88" s="20">
        <v>1</v>
      </c>
      <c r="G88" s="21" t="s">
        <v>52</v>
      </c>
      <c r="H88" s="20">
        <v>1</v>
      </c>
      <c r="I88" s="18"/>
    </row>
    <row r="89" spans="1:9" ht="252.75" customHeight="1">
      <c r="A89" s="105" t="s">
        <v>86</v>
      </c>
      <c r="B89" s="65" t="s">
        <v>76</v>
      </c>
      <c r="C89" s="65"/>
      <c r="D89" s="65" t="s">
        <v>39</v>
      </c>
      <c r="E89" s="87">
        <v>1</v>
      </c>
      <c r="F89" s="81">
        <v>1</v>
      </c>
      <c r="G89" s="83" t="s">
        <v>52</v>
      </c>
      <c r="H89" s="81">
        <v>1</v>
      </c>
      <c r="I89" s="85"/>
    </row>
    <row r="90" spans="1:9" ht="331.5" customHeight="1">
      <c r="A90" s="106"/>
      <c r="B90" s="67"/>
      <c r="C90" s="67"/>
      <c r="D90" s="67"/>
      <c r="E90" s="99"/>
      <c r="F90" s="95"/>
      <c r="G90" s="107"/>
      <c r="H90" s="95"/>
      <c r="I90" s="86"/>
    </row>
    <row r="91" spans="1:9" ht="178.5" customHeight="1">
      <c r="A91" s="28">
        <v>6</v>
      </c>
      <c r="B91" s="42"/>
      <c r="C91" s="3" t="s">
        <v>158</v>
      </c>
      <c r="D91" s="18"/>
      <c r="E91" s="18"/>
      <c r="F91" s="18"/>
      <c r="G91" s="18"/>
      <c r="H91" s="18"/>
      <c r="I91" s="18"/>
    </row>
    <row r="92" spans="1:9" ht="183.75" customHeight="1">
      <c r="A92" s="28" t="s">
        <v>87</v>
      </c>
      <c r="B92" s="3" t="s">
        <v>51</v>
      </c>
      <c r="C92" s="3"/>
      <c r="D92" s="3" t="s">
        <v>39</v>
      </c>
      <c r="E92" s="19">
        <v>1</v>
      </c>
      <c r="F92" s="20">
        <v>1.1095</v>
      </c>
      <c r="G92" s="21" t="s">
        <v>52</v>
      </c>
      <c r="H92" s="22">
        <f>F92/E92</f>
        <v>1.1095</v>
      </c>
      <c r="I92" s="18"/>
    </row>
    <row r="93" spans="1:9" ht="162" customHeight="1">
      <c r="A93" s="28" t="s">
        <v>88</v>
      </c>
      <c r="B93" s="3" t="s">
        <v>73</v>
      </c>
      <c r="C93" s="3"/>
      <c r="D93" s="3" t="s">
        <v>39</v>
      </c>
      <c r="E93" s="19">
        <v>1</v>
      </c>
      <c r="F93" s="3">
        <v>100</v>
      </c>
      <c r="G93" s="21" t="s">
        <v>52</v>
      </c>
      <c r="H93" s="62">
        <v>1</v>
      </c>
      <c r="I93" s="18"/>
    </row>
    <row r="94" spans="1:9" ht="151.5" customHeight="1">
      <c r="A94" s="28" t="s">
        <v>89</v>
      </c>
      <c r="B94" s="3" t="s">
        <v>74</v>
      </c>
      <c r="C94" s="3"/>
      <c r="D94" s="3" t="s">
        <v>39</v>
      </c>
      <c r="E94" s="19">
        <v>1</v>
      </c>
      <c r="F94" s="3">
        <v>100</v>
      </c>
      <c r="G94" s="21" t="s">
        <v>52</v>
      </c>
      <c r="H94" s="22">
        <v>1</v>
      </c>
      <c r="I94" s="18"/>
    </row>
    <row r="95" spans="1:9" ht="243.75">
      <c r="A95" s="28" t="s">
        <v>90</v>
      </c>
      <c r="B95" s="3" t="s">
        <v>75</v>
      </c>
      <c r="C95" s="3"/>
      <c r="D95" s="3" t="s">
        <v>39</v>
      </c>
      <c r="E95" s="19">
        <v>1</v>
      </c>
      <c r="F95" s="3">
        <v>100</v>
      </c>
      <c r="G95" s="21" t="s">
        <v>52</v>
      </c>
      <c r="H95" s="22">
        <v>1</v>
      </c>
      <c r="I95" s="18"/>
    </row>
    <row r="96" spans="1:9" ht="252.75" customHeight="1">
      <c r="A96" s="102" t="s">
        <v>91</v>
      </c>
      <c r="B96" s="65" t="s">
        <v>76</v>
      </c>
      <c r="C96" s="65"/>
      <c r="D96" s="65" t="s">
        <v>39</v>
      </c>
      <c r="E96" s="87">
        <v>1</v>
      </c>
      <c r="F96" s="65">
        <v>100</v>
      </c>
      <c r="G96" s="83" t="s">
        <v>52</v>
      </c>
      <c r="H96" s="84">
        <v>1</v>
      </c>
      <c r="I96" s="85"/>
    </row>
    <row r="97" spans="1:9" ht="234" customHeight="1">
      <c r="A97" s="103"/>
      <c r="B97" s="67"/>
      <c r="C97" s="108"/>
      <c r="D97" s="67"/>
      <c r="E97" s="99"/>
      <c r="F97" s="108"/>
      <c r="G97" s="92"/>
      <c r="H97" s="89"/>
      <c r="I97" s="86"/>
    </row>
    <row r="98" spans="1:9" ht="151.5" customHeight="1">
      <c r="A98" s="28">
        <v>7</v>
      </c>
      <c r="B98" s="42"/>
      <c r="C98" s="3" t="s">
        <v>169</v>
      </c>
      <c r="D98" s="18"/>
      <c r="E98" s="18"/>
      <c r="F98" s="18"/>
      <c r="G98" s="18"/>
      <c r="H98" s="18"/>
      <c r="I98" s="18"/>
    </row>
    <row r="99" spans="1:9" ht="168.75">
      <c r="A99" s="28" t="s">
        <v>92</v>
      </c>
      <c r="B99" s="3" t="s">
        <v>51</v>
      </c>
      <c r="C99" s="19"/>
      <c r="D99" s="3" t="s">
        <v>39</v>
      </c>
      <c r="E99" s="19">
        <v>1</v>
      </c>
      <c r="F99" s="63">
        <v>1.0333</v>
      </c>
      <c r="G99" s="21" t="s">
        <v>52</v>
      </c>
      <c r="H99" s="22">
        <f>F99/E99</f>
        <v>1.0333</v>
      </c>
      <c r="I99" s="18"/>
    </row>
    <row r="100" spans="1:9" ht="112.5">
      <c r="A100" s="28" t="s">
        <v>93</v>
      </c>
      <c r="B100" s="3" t="s">
        <v>178</v>
      </c>
      <c r="C100" s="19"/>
      <c r="D100" s="3" t="s">
        <v>39</v>
      </c>
      <c r="E100" s="19">
        <v>1</v>
      </c>
      <c r="F100" s="19">
        <v>1</v>
      </c>
      <c r="G100" s="21" t="s">
        <v>52</v>
      </c>
      <c r="H100" s="22">
        <v>1</v>
      </c>
      <c r="I100" s="18"/>
    </row>
    <row r="101" spans="1:9" ht="93.75">
      <c r="A101" s="28" t="s">
        <v>94</v>
      </c>
      <c r="B101" s="3" t="s">
        <v>74</v>
      </c>
      <c r="C101" s="19"/>
      <c r="D101" s="3" t="s">
        <v>39</v>
      </c>
      <c r="E101" s="19">
        <v>1</v>
      </c>
      <c r="F101" s="19">
        <v>1</v>
      </c>
      <c r="G101" s="21" t="s">
        <v>52</v>
      </c>
      <c r="H101" s="22">
        <v>1</v>
      </c>
      <c r="I101" s="18"/>
    </row>
    <row r="102" spans="1:9" ht="243.75">
      <c r="A102" s="28" t="s">
        <v>95</v>
      </c>
      <c r="B102" s="3" t="s">
        <v>75</v>
      </c>
      <c r="C102" s="19"/>
      <c r="D102" s="3" t="s">
        <v>39</v>
      </c>
      <c r="E102" s="19">
        <v>1</v>
      </c>
      <c r="F102" s="19">
        <v>1</v>
      </c>
      <c r="G102" s="21" t="s">
        <v>52</v>
      </c>
      <c r="H102" s="22">
        <v>1</v>
      </c>
      <c r="I102" s="18"/>
    </row>
    <row r="103" spans="1:9" ht="252.75" customHeight="1">
      <c r="A103" s="102" t="s">
        <v>96</v>
      </c>
      <c r="B103" s="65" t="s">
        <v>76</v>
      </c>
      <c r="C103" s="87"/>
      <c r="D103" s="65" t="s">
        <v>39</v>
      </c>
      <c r="E103" s="87">
        <v>1</v>
      </c>
      <c r="F103" s="87">
        <v>1</v>
      </c>
      <c r="G103" s="83" t="s">
        <v>52</v>
      </c>
      <c r="H103" s="84">
        <v>1</v>
      </c>
      <c r="I103" s="85"/>
    </row>
    <row r="104" spans="1:9" ht="382.5" customHeight="1">
      <c r="A104" s="103"/>
      <c r="B104" s="67"/>
      <c r="C104" s="99"/>
      <c r="D104" s="67"/>
      <c r="E104" s="99"/>
      <c r="F104" s="99"/>
      <c r="G104" s="92"/>
      <c r="H104" s="89"/>
      <c r="I104" s="86"/>
    </row>
    <row r="105" spans="1:9" ht="182.25" customHeight="1">
      <c r="A105" s="28">
        <v>8</v>
      </c>
      <c r="B105" s="42"/>
      <c r="C105" s="3" t="s">
        <v>159</v>
      </c>
      <c r="D105" s="18"/>
      <c r="E105" s="18"/>
      <c r="G105" s="18"/>
      <c r="H105" s="18"/>
      <c r="I105" s="18"/>
    </row>
    <row r="106" spans="1:9" ht="189" customHeight="1">
      <c r="A106" s="28" t="s">
        <v>97</v>
      </c>
      <c r="B106" s="3" t="s">
        <v>51</v>
      </c>
      <c r="C106" s="3"/>
      <c r="D106" s="3" t="s">
        <v>39</v>
      </c>
      <c r="E106" s="19">
        <v>1</v>
      </c>
      <c r="F106" s="63">
        <v>0.3429</v>
      </c>
      <c r="G106" s="21" t="s">
        <v>52</v>
      </c>
      <c r="H106" s="22">
        <f>F106/E106</f>
        <v>0.3429</v>
      </c>
      <c r="I106" s="18"/>
    </row>
    <row r="107" spans="1:9" ht="112.5">
      <c r="A107" s="28" t="s">
        <v>98</v>
      </c>
      <c r="B107" s="3" t="s">
        <v>73</v>
      </c>
      <c r="C107" s="3"/>
      <c r="D107" s="3" t="s">
        <v>39</v>
      </c>
      <c r="E107" s="19">
        <v>1</v>
      </c>
      <c r="F107" s="19">
        <v>1</v>
      </c>
      <c r="G107" s="21" t="s">
        <v>52</v>
      </c>
      <c r="H107" s="22">
        <v>1</v>
      </c>
      <c r="I107" s="18"/>
    </row>
    <row r="108" spans="1:9" ht="93.75">
      <c r="A108" s="28" t="s">
        <v>99</v>
      </c>
      <c r="B108" s="3" t="s">
        <v>74</v>
      </c>
      <c r="C108" s="3"/>
      <c r="D108" s="3" t="s">
        <v>39</v>
      </c>
      <c r="E108" s="19">
        <v>1</v>
      </c>
      <c r="F108" s="19">
        <v>1</v>
      </c>
      <c r="G108" s="21" t="s">
        <v>52</v>
      </c>
      <c r="H108" s="22">
        <v>1</v>
      </c>
      <c r="I108" s="18"/>
    </row>
    <row r="109" spans="1:9" ht="254.25" customHeight="1">
      <c r="A109" s="28" t="s">
        <v>100</v>
      </c>
      <c r="B109" s="3" t="s">
        <v>75</v>
      </c>
      <c r="C109" s="3"/>
      <c r="D109" s="3" t="s">
        <v>39</v>
      </c>
      <c r="E109" s="19">
        <v>1</v>
      </c>
      <c r="F109" s="19">
        <v>1</v>
      </c>
      <c r="G109" s="21" t="s">
        <v>52</v>
      </c>
      <c r="H109" s="22">
        <v>1</v>
      </c>
      <c r="I109" s="18"/>
    </row>
    <row r="110" spans="1:9" ht="252.75" customHeight="1">
      <c r="A110" s="102" t="s">
        <v>101</v>
      </c>
      <c r="B110" s="65" t="s">
        <v>76</v>
      </c>
      <c r="C110" s="65"/>
      <c r="D110" s="65" t="s">
        <v>39</v>
      </c>
      <c r="E110" s="87">
        <v>1</v>
      </c>
      <c r="F110" s="109">
        <v>1</v>
      </c>
      <c r="G110" s="83" t="s">
        <v>52</v>
      </c>
      <c r="H110" s="84">
        <v>1</v>
      </c>
      <c r="I110" s="85"/>
    </row>
    <row r="111" spans="1:9" ht="408.75" customHeight="1">
      <c r="A111" s="103"/>
      <c r="B111" s="67"/>
      <c r="C111" s="67"/>
      <c r="D111" s="67"/>
      <c r="E111" s="99"/>
      <c r="F111" s="110"/>
      <c r="G111" s="92"/>
      <c r="H111" s="89"/>
      <c r="I111" s="86"/>
    </row>
    <row r="112" spans="1:9" ht="144" customHeight="1">
      <c r="A112" s="28">
        <v>9</v>
      </c>
      <c r="B112" s="42"/>
      <c r="C112" s="3" t="s">
        <v>170</v>
      </c>
      <c r="D112" s="18"/>
      <c r="E112" s="18"/>
      <c r="F112" s="19"/>
      <c r="G112" s="18"/>
      <c r="H112" s="18"/>
      <c r="I112" s="18"/>
    </row>
    <row r="113" spans="1:9" ht="194.25" customHeight="1">
      <c r="A113" s="28" t="s">
        <v>102</v>
      </c>
      <c r="B113" s="3" t="s">
        <v>51</v>
      </c>
      <c r="C113" s="3"/>
      <c r="D113" s="3" t="s">
        <v>39</v>
      </c>
      <c r="E113" s="19">
        <v>1</v>
      </c>
      <c r="F113" s="63">
        <v>1.3176</v>
      </c>
      <c r="G113" s="21" t="s">
        <v>52</v>
      </c>
      <c r="H113" s="22">
        <f>F113/E113</f>
        <v>1.3176</v>
      </c>
      <c r="I113" s="18"/>
    </row>
    <row r="114" spans="1:9" ht="112.5">
      <c r="A114" s="28" t="s">
        <v>103</v>
      </c>
      <c r="B114" s="3" t="s">
        <v>73</v>
      </c>
      <c r="C114" s="3"/>
      <c r="D114" s="3" t="s">
        <v>39</v>
      </c>
      <c r="E114" s="19">
        <v>1</v>
      </c>
      <c r="F114" s="19">
        <v>1</v>
      </c>
      <c r="G114" s="21" t="s">
        <v>52</v>
      </c>
      <c r="H114" s="22">
        <v>1</v>
      </c>
      <c r="I114" s="18"/>
    </row>
    <row r="115" spans="1:9" ht="93.75">
      <c r="A115" s="28" t="s">
        <v>104</v>
      </c>
      <c r="B115" s="3" t="s">
        <v>74</v>
      </c>
      <c r="C115" s="3"/>
      <c r="D115" s="3" t="s">
        <v>39</v>
      </c>
      <c r="E115" s="19">
        <v>1</v>
      </c>
      <c r="F115" s="64">
        <v>1</v>
      </c>
      <c r="G115" s="21" t="s">
        <v>52</v>
      </c>
      <c r="H115" s="22">
        <v>1</v>
      </c>
      <c r="I115" s="18"/>
    </row>
    <row r="116" spans="1:9" ht="243.75">
      <c r="A116" s="28" t="s">
        <v>105</v>
      </c>
      <c r="B116" s="3" t="s">
        <v>75</v>
      </c>
      <c r="C116" s="3"/>
      <c r="D116" s="3" t="s">
        <v>39</v>
      </c>
      <c r="E116" s="19">
        <v>1</v>
      </c>
      <c r="F116" s="64">
        <v>1</v>
      </c>
      <c r="G116" s="21" t="s">
        <v>52</v>
      </c>
      <c r="H116" s="22">
        <v>1</v>
      </c>
      <c r="I116" s="18"/>
    </row>
    <row r="117" spans="1:9" ht="237.75" customHeight="1">
      <c r="A117" s="102" t="s">
        <v>106</v>
      </c>
      <c r="B117" s="65" t="s">
        <v>76</v>
      </c>
      <c r="C117" s="65"/>
      <c r="D117" s="65" t="s">
        <v>39</v>
      </c>
      <c r="E117" s="87">
        <v>1</v>
      </c>
      <c r="F117" s="81">
        <v>1</v>
      </c>
      <c r="G117" s="83" t="s">
        <v>52</v>
      </c>
      <c r="H117" s="84">
        <v>1</v>
      </c>
      <c r="I117" s="85"/>
    </row>
    <row r="118" spans="1:9" ht="147.75" customHeight="1">
      <c r="A118" s="103"/>
      <c r="B118" s="67"/>
      <c r="C118" s="67"/>
      <c r="D118" s="67"/>
      <c r="E118" s="99"/>
      <c r="F118" s="95"/>
      <c r="G118" s="92"/>
      <c r="H118" s="89"/>
      <c r="I118" s="86"/>
    </row>
    <row r="119" spans="1:9" ht="188.25" customHeight="1">
      <c r="A119" s="28">
        <v>10</v>
      </c>
      <c r="B119" s="42"/>
      <c r="C119" s="3" t="s">
        <v>161</v>
      </c>
      <c r="D119" s="18"/>
      <c r="E119" s="18"/>
      <c r="F119" s="18"/>
      <c r="G119" s="18"/>
      <c r="H119" s="18"/>
      <c r="I119" s="18"/>
    </row>
    <row r="120" spans="1:9" ht="191.25" customHeight="1">
      <c r="A120" s="28" t="s">
        <v>107</v>
      </c>
      <c r="B120" s="3" t="s">
        <v>51</v>
      </c>
      <c r="C120" s="3"/>
      <c r="D120" s="3" t="s">
        <v>39</v>
      </c>
      <c r="E120" s="19">
        <v>1</v>
      </c>
      <c r="F120" s="20">
        <v>1.0466</v>
      </c>
      <c r="G120" s="21" t="s">
        <v>52</v>
      </c>
      <c r="H120" s="22">
        <f>F120/E120</f>
        <v>1.0466</v>
      </c>
      <c r="I120" s="18"/>
    </row>
    <row r="121" spans="1:9" ht="112.5">
      <c r="A121" s="28" t="s">
        <v>108</v>
      </c>
      <c r="B121" s="3" t="s">
        <v>73</v>
      </c>
      <c r="C121" s="3"/>
      <c r="D121" s="3" t="s">
        <v>39</v>
      </c>
      <c r="E121" s="19">
        <v>1</v>
      </c>
      <c r="F121" s="20">
        <v>1</v>
      </c>
      <c r="G121" s="21" t="s">
        <v>52</v>
      </c>
      <c r="H121" s="22">
        <v>1</v>
      </c>
      <c r="I121" s="18"/>
    </row>
    <row r="122" spans="1:9" ht="93.75">
      <c r="A122" s="28" t="s">
        <v>109</v>
      </c>
      <c r="B122" s="3" t="s">
        <v>74</v>
      </c>
      <c r="C122" s="3"/>
      <c r="D122" s="3" t="s">
        <v>39</v>
      </c>
      <c r="E122" s="19">
        <v>1</v>
      </c>
      <c r="F122" s="20">
        <v>1</v>
      </c>
      <c r="G122" s="21" t="s">
        <v>52</v>
      </c>
      <c r="H122" s="22">
        <v>1</v>
      </c>
      <c r="I122" s="18"/>
    </row>
    <row r="123" spans="1:9" ht="243.75">
      <c r="A123" s="28" t="s">
        <v>110</v>
      </c>
      <c r="B123" s="3" t="s">
        <v>75</v>
      </c>
      <c r="C123" s="3"/>
      <c r="D123" s="3" t="s">
        <v>39</v>
      </c>
      <c r="E123" s="19">
        <v>1</v>
      </c>
      <c r="F123" s="20">
        <v>1</v>
      </c>
      <c r="G123" s="21" t="s">
        <v>52</v>
      </c>
      <c r="H123" s="22">
        <v>1</v>
      </c>
      <c r="I123" s="18"/>
    </row>
    <row r="124" spans="1:9" ht="237.75" customHeight="1">
      <c r="A124" s="102" t="s">
        <v>111</v>
      </c>
      <c r="B124" s="65" t="s">
        <v>76</v>
      </c>
      <c r="C124" s="65"/>
      <c r="D124" s="65" t="s">
        <v>39</v>
      </c>
      <c r="E124" s="87">
        <v>1</v>
      </c>
      <c r="F124" s="81">
        <v>0</v>
      </c>
      <c r="G124" s="83" t="s">
        <v>52</v>
      </c>
      <c r="H124" s="84">
        <v>1</v>
      </c>
      <c r="I124" s="85"/>
    </row>
    <row r="125" spans="1:9" ht="147.75" customHeight="1">
      <c r="A125" s="103"/>
      <c r="B125" s="67"/>
      <c r="C125" s="67"/>
      <c r="D125" s="82"/>
      <c r="E125" s="88"/>
      <c r="F125" s="82"/>
      <c r="G125" s="82"/>
      <c r="H125" s="82"/>
      <c r="I125" s="86"/>
    </row>
    <row r="126" spans="1:9" ht="151.5" customHeight="1">
      <c r="A126" s="28">
        <v>11</v>
      </c>
      <c r="B126" s="42"/>
      <c r="C126" s="3" t="s">
        <v>162</v>
      </c>
      <c r="D126" s="18"/>
      <c r="E126" s="18"/>
      <c r="F126" s="18"/>
      <c r="G126" s="18"/>
      <c r="H126" s="18"/>
      <c r="I126" s="18"/>
    </row>
    <row r="127" spans="1:9" ht="168.75">
      <c r="A127" s="28" t="s">
        <v>112</v>
      </c>
      <c r="B127" s="3" t="s">
        <v>51</v>
      </c>
      <c r="C127" s="3"/>
      <c r="D127" s="3" t="s">
        <v>39</v>
      </c>
      <c r="E127" s="19">
        <v>1</v>
      </c>
      <c r="F127" s="20">
        <v>1.1063</v>
      </c>
      <c r="G127" s="21" t="s">
        <v>52</v>
      </c>
      <c r="H127" s="22">
        <f>F127/E127</f>
        <v>1.1063</v>
      </c>
      <c r="I127" s="18"/>
    </row>
    <row r="128" spans="1:9" ht="112.5">
      <c r="A128" s="28" t="s">
        <v>113</v>
      </c>
      <c r="B128" s="3" t="s">
        <v>73</v>
      </c>
      <c r="C128" s="3"/>
      <c r="D128" s="3" t="s">
        <v>39</v>
      </c>
      <c r="E128" s="19">
        <v>1</v>
      </c>
      <c r="F128" s="20">
        <v>1</v>
      </c>
      <c r="G128" s="21" t="s">
        <v>52</v>
      </c>
      <c r="H128" s="22">
        <v>1</v>
      </c>
      <c r="I128" s="18"/>
    </row>
    <row r="129" spans="1:9" ht="93.75">
      <c r="A129" s="28" t="s">
        <v>114</v>
      </c>
      <c r="B129" s="3" t="s">
        <v>74</v>
      </c>
      <c r="C129" s="3"/>
      <c r="D129" s="3" t="s">
        <v>39</v>
      </c>
      <c r="E129" s="19">
        <v>1</v>
      </c>
      <c r="F129" s="20">
        <v>1</v>
      </c>
      <c r="G129" s="21" t="s">
        <v>52</v>
      </c>
      <c r="H129" s="22">
        <v>1</v>
      </c>
      <c r="I129" s="18"/>
    </row>
    <row r="130" spans="1:9" ht="243.75">
      <c r="A130" s="28" t="s">
        <v>115</v>
      </c>
      <c r="B130" s="3" t="s">
        <v>75</v>
      </c>
      <c r="C130" s="3"/>
      <c r="D130" s="3" t="s">
        <v>39</v>
      </c>
      <c r="E130" s="19">
        <v>1</v>
      </c>
      <c r="F130" s="20">
        <v>1</v>
      </c>
      <c r="G130" s="21" t="s">
        <v>52</v>
      </c>
      <c r="H130" s="63">
        <v>1</v>
      </c>
      <c r="I130" s="18"/>
    </row>
    <row r="131" spans="1:9" ht="237.75" customHeight="1">
      <c r="A131" s="102" t="s">
        <v>116</v>
      </c>
      <c r="B131" s="65" t="s">
        <v>76</v>
      </c>
      <c r="C131" s="65"/>
      <c r="D131" s="65" t="s">
        <v>39</v>
      </c>
      <c r="E131" s="87">
        <v>1</v>
      </c>
      <c r="F131" s="81">
        <v>1</v>
      </c>
      <c r="G131" s="83" t="s">
        <v>52</v>
      </c>
      <c r="H131" s="90">
        <v>1</v>
      </c>
      <c r="I131" s="85"/>
    </row>
    <row r="132" spans="1:9" ht="147.75" customHeight="1">
      <c r="A132" s="103"/>
      <c r="B132" s="67"/>
      <c r="C132" s="67"/>
      <c r="D132" s="67"/>
      <c r="E132" s="99"/>
      <c r="F132" s="95"/>
      <c r="G132" s="92"/>
      <c r="H132" s="91"/>
      <c r="I132" s="86"/>
    </row>
    <row r="133" spans="1:9" ht="150">
      <c r="A133" s="28">
        <v>12</v>
      </c>
      <c r="B133" s="42"/>
      <c r="C133" s="3" t="s">
        <v>163</v>
      </c>
      <c r="D133" s="18"/>
      <c r="E133" s="18"/>
      <c r="F133" s="18"/>
      <c r="G133" s="18"/>
      <c r="H133" s="18"/>
      <c r="I133" s="18"/>
    </row>
    <row r="134" spans="1:9" ht="168.75">
      <c r="A134" s="28" t="s">
        <v>117</v>
      </c>
      <c r="B134" s="3" t="s">
        <v>51</v>
      </c>
      <c r="C134" s="3"/>
      <c r="D134" s="3" t="s">
        <v>39</v>
      </c>
      <c r="E134" s="19">
        <v>1</v>
      </c>
      <c r="F134" s="20">
        <v>1.2709</v>
      </c>
      <c r="G134" s="21" t="s">
        <v>52</v>
      </c>
      <c r="H134" s="22">
        <f>F134/E134</f>
        <v>1.2709</v>
      </c>
      <c r="I134" s="18"/>
    </row>
    <row r="135" spans="1:9" ht="112.5">
      <c r="A135" s="28" t="s">
        <v>118</v>
      </c>
      <c r="B135" s="3" t="s">
        <v>73</v>
      </c>
      <c r="C135" s="3"/>
      <c r="D135" s="3" t="s">
        <v>39</v>
      </c>
      <c r="E135" s="19">
        <v>1</v>
      </c>
      <c r="F135" s="20">
        <v>1</v>
      </c>
      <c r="G135" s="21" t="s">
        <v>52</v>
      </c>
      <c r="H135" s="22">
        <v>1</v>
      </c>
      <c r="I135" s="18"/>
    </row>
    <row r="136" spans="1:9" ht="93.75">
      <c r="A136" s="28" t="s">
        <v>119</v>
      </c>
      <c r="B136" s="3" t="s">
        <v>74</v>
      </c>
      <c r="C136" s="3"/>
      <c r="D136" s="3" t="s">
        <v>39</v>
      </c>
      <c r="E136" s="19">
        <v>1</v>
      </c>
      <c r="F136" s="20">
        <v>1</v>
      </c>
      <c r="G136" s="21" t="s">
        <v>52</v>
      </c>
      <c r="H136" s="22">
        <v>1</v>
      </c>
      <c r="I136" s="18"/>
    </row>
    <row r="137" spans="1:9" ht="243.75">
      <c r="A137" s="28" t="s">
        <v>120</v>
      </c>
      <c r="B137" s="3" t="s">
        <v>75</v>
      </c>
      <c r="C137" s="3"/>
      <c r="D137" s="3" t="s">
        <v>39</v>
      </c>
      <c r="E137" s="19">
        <v>1</v>
      </c>
      <c r="F137" s="20">
        <v>1</v>
      </c>
      <c r="G137" s="21" t="s">
        <v>52</v>
      </c>
      <c r="H137" s="22">
        <v>1</v>
      </c>
      <c r="I137" s="18"/>
    </row>
    <row r="138" spans="1:9" ht="237.75" customHeight="1">
      <c r="A138" s="102" t="s">
        <v>121</v>
      </c>
      <c r="B138" s="65" t="s">
        <v>76</v>
      </c>
      <c r="C138" s="65"/>
      <c r="D138" s="65" t="s">
        <v>39</v>
      </c>
      <c r="E138" s="87">
        <v>1</v>
      </c>
      <c r="F138" s="81">
        <v>1</v>
      </c>
      <c r="G138" s="83" t="s">
        <v>52</v>
      </c>
      <c r="H138" s="84">
        <v>1</v>
      </c>
      <c r="I138" s="85"/>
    </row>
    <row r="139" spans="1:9" ht="147.75" customHeight="1">
      <c r="A139" s="103"/>
      <c r="B139" s="67"/>
      <c r="C139" s="67"/>
      <c r="D139" s="67"/>
      <c r="E139" s="99"/>
      <c r="F139" s="95"/>
      <c r="G139" s="92"/>
      <c r="H139" s="89"/>
      <c r="I139" s="86"/>
    </row>
    <row r="140" spans="1:9" ht="179.25" customHeight="1">
      <c r="A140" s="28">
        <v>13</v>
      </c>
      <c r="B140" s="42"/>
      <c r="C140" s="3" t="s">
        <v>164</v>
      </c>
      <c r="D140" s="18"/>
      <c r="E140" s="18"/>
      <c r="F140" s="18"/>
      <c r="G140" s="18"/>
      <c r="H140" s="18"/>
      <c r="I140" s="18"/>
    </row>
    <row r="141" spans="1:9" ht="168.75">
      <c r="A141" s="10" t="s">
        <v>180</v>
      </c>
      <c r="B141" s="3" t="s">
        <v>51</v>
      </c>
      <c r="C141" s="3"/>
      <c r="D141" s="3" t="s">
        <v>39</v>
      </c>
      <c r="E141" s="19">
        <v>1</v>
      </c>
      <c r="F141" s="20">
        <v>1.751</v>
      </c>
      <c r="G141" s="21" t="s">
        <v>52</v>
      </c>
      <c r="H141" s="20">
        <f>F141</f>
        <v>1.751</v>
      </c>
      <c r="I141" s="31"/>
    </row>
    <row r="142" spans="1:9" ht="112.5">
      <c r="A142" s="28" t="s">
        <v>181</v>
      </c>
      <c r="B142" s="3" t="s">
        <v>73</v>
      </c>
      <c r="C142" s="3"/>
      <c r="D142" s="3" t="s">
        <v>39</v>
      </c>
      <c r="E142" s="19">
        <v>1</v>
      </c>
      <c r="F142" s="20">
        <v>1</v>
      </c>
      <c r="G142" s="21" t="s">
        <v>52</v>
      </c>
      <c r="H142" s="22">
        <v>1</v>
      </c>
      <c r="I142" s="18"/>
    </row>
    <row r="143" spans="1:9" ht="93.75">
      <c r="A143" s="28" t="s">
        <v>182</v>
      </c>
      <c r="B143" s="3" t="s">
        <v>74</v>
      </c>
      <c r="C143" s="3"/>
      <c r="D143" s="3" t="s">
        <v>39</v>
      </c>
      <c r="E143" s="19">
        <v>1</v>
      </c>
      <c r="F143" s="20">
        <v>1</v>
      </c>
      <c r="G143" s="21" t="s">
        <v>52</v>
      </c>
      <c r="H143" s="22">
        <v>1</v>
      </c>
      <c r="I143" s="18"/>
    </row>
    <row r="144" spans="1:9" ht="243.75">
      <c r="A144" s="28" t="s">
        <v>183</v>
      </c>
      <c r="B144" s="3" t="s">
        <v>75</v>
      </c>
      <c r="C144" s="3"/>
      <c r="D144" s="3" t="s">
        <v>39</v>
      </c>
      <c r="E144" s="19">
        <v>1</v>
      </c>
      <c r="F144" s="20">
        <v>1</v>
      </c>
      <c r="G144" s="21" t="s">
        <v>52</v>
      </c>
      <c r="H144" s="22">
        <v>1</v>
      </c>
      <c r="I144" s="18"/>
    </row>
    <row r="145" spans="1:9" ht="237.75" customHeight="1">
      <c r="A145" s="102" t="s">
        <v>184</v>
      </c>
      <c r="B145" s="65" t="s">
        <v>76</v>
      </c>
      <c r="C145" s="65"/>
      <c r="D145" s="65" t="s">
        <v>39</v>
      </c>
      <c r="E145" s="87">
        <v>1</v>
      </c>
      <c r="F145" s="81">
        <v>1</v>
      </c>
      <c r="G145" s="83" t="s">
        <v>52</v>
      </c>
      <c r="H145" s="84">
        <v>1</v>
      </c>
      <c r="I145" s="85"/>
    </row>
    <row r="146" spans="1:9" ht="147.75" customHeight="1">
      <c r="A146" s="103"/>
      <c r="B146" s="67"/>
      <c r="C146" s="67"/>
      <c r="D146" s="67"/>
      <c r="E146" s="99"/>
      <c r="F146" s="95"/>
      <c r="G146" s="92"/>
      <c r="H146" s="89"/>
      <c r="I146" s="86"/>
    </row>
    <row r="147" spans="1:9" ht="150">
      <c r="A147" s="28">
        <v>14</v>
      </c>
      <c r="B147" s="42"/>
      <c r="C147" s="3" t="s">
        <v>165</v>
      </c>
      <c r="D147" s="18"/>
      <c r="E147" s="18"/>
      <c r="F147" s="18"/>
      <c r="G147" s="18"/>
      <c r="H147" s="18"/>
      <c r="I147" s="18"/>
    </row>
    <row r="148" spans="1:9" ht="186.75" customHeight="1">
      <c r="A148" s="28" t="s">
        <v>122</v>
      </c>
      <c r="B148" s="3" t="s">
        <v>51</v>
      </c>
      <c r="C148" s="3"/>
      <c r="D148" s="3" t="s">
        <v>39</v>
      </c>
      <c r="E148" s="19">
        <v>1</v>
      </c>
      <c r="F148" s="20">
        <v>1.751</v>
      </c>
      <c r="G148" s="21" t="s">
        <v>52</v>
      </c>
      <c r="H148" s="20">
        <f>F148</f>
        <v>1.751</v>
      </c>
      <c r="I148" s="18"/>
    </row>
    <row r="149" spans="1:9" ht="112.5">
      <c r="A149" s="28" t="s">
        <v>123</v>
      </c>
      <c r="B149" s="3" t="s">
        <v>73</v>
      </c>
      <c r="C149" s="3"/>
      <c r="D149" s="3" t="s">
        <v>39</v>
      </c>
      <c r="E149" s="19">
        <v>1</v>
      </c>
      <c r="F149" s="20">
        <v>1</v>
      </c>
      <c r="G149" s="21" t="s">
        <v>52</v>
      </c>
      <c r="H149" s="22">
        <v>1</v>
      </c>
      <c r="I149" s="18"/>
    </row>
    <row r="150" spans="1:9" ht="93.75">
      <c r="A150" s="28" t="s">
        <v>124</v>
      </c>
      <c r="B150" s="3" t="s">
        <v>74</v>
      </c>
      <c r="C150" s="3"/>
      <c r="D150" s="3" t="s">
        <v>39</v>
      </c>
      <c r="E150" s="19">
        <v>1</v>
      </c>
      <c r="F150" s="20">
        <v>1</v>
      </c>
      <c r="G150" s="21" t="s">
        <v>52</v>
      </c>
      <c r="H150" s="22">
        <v>1</v>
      </c>
      <c r="I150" s="18"/>
    </row>
    <row r="151" spans="1:9" ht="243.75">
      <c r="A151" s="28" t="s">
        <v>125</v>
      </c>
      <c r="B151" s="3" t="s">
        <v>75</v>
      </c>
      <c r="C151" s="3"/>
      <c r="D151" s="3" t="s">
        <v>39</v>
      </c>
      <c r="E151" s="19">
        <v>1</v>
      </c>
      <c r="F151" s="20">
        <v>1</v>
      </c>
      <c r="G151" s="21" t="s">
        <v>52</v>
      </c>
      <c r="H151" s="22">
        <v>1</v>
      </c>
      <c r="I151" s="18"/>
    </row>
    <row r="152" spans="1:9" ht="237.75" customHeight="1">
      <c r="A152" s="102" t="s">
        <v>126</v>
      </c>
      <c r="B152" s="65" t="s">
        <v>76</v>
      </c>
      <c r="C152" s="65"/>
      <c r="D152" s="65" t="s">
        <v>39</v>
      </c>
      <c r="E152" s="87">
        <v>1</v>
      </c>
      <c r="F152" s="81">
        <v>1</v>
      </c>
      <c r="G152" s="83" t="s">
        <v>52</v>
      </c>
      <c r="H152" s="84">
        <v>1</v>
      </c>
      <c r="I152" s="85"/>
    </row>
    <row r="153" spans="1:9" ht="147.75" customHeight="1">
      <c r="A153" s="103"/>
      <c r="B153" s="67"/>
      <c r="C153" s="67"/>
      <c r="D153" s="82"/>
      <c r="E153" s="88"/>
      <c r="F153" s="82"/>
      <c r="G153" s="82"/>
      <c r="H153" s="82"/>
      <c r="I153" s="86"/>
    </row>
    <row r="154" spans="1:9" ht="148.5" customHeight="1">
      <c r="A154" s="28">
        <v>15</v>
      </c>
      <c r="B154" s="42"/>
      <c r="C154" s="3" t="s">
        <v>185</v>
      </c>
      <c r="D154" s="18"/>
      <c r="E154" s="18"/>
      <c r="F154" s="18"/>
      <c r="G154" s="18"/>
      <c r="H154" s="18"/>
      <c r="I154" s="18"/>
    </row>
    <row r="155" spans="1:9" ht="177" customHeight="1">
      <c r="A155" s="28" t="s">
        <v>127</v>
      </c>
      <c r="B155" s="3" t="s">
        <v>51</v>
      </c>
      <c r="C155" s="3"/>
      <c r="D155" s="3" t="s">
        <v>39</v>
      </c>
      <c r="E155" s="19">
        <v>1</v>
      </c>
      <c r="F155" s="20">
        <v>1.751</v>
      </c>
      <c r="G155" s="21" t="s">
        <v>52</v>
      </c>
      <c r="H155" s="20">
        <f>F155</f>
        <v>1.751</v>
      </c>
      <c r="I155" s="18"/>
    </row>
    <row r="156" spans="1:9" ht="112.5">
      <c r="A156" s="28" t="s">
        <v>128</v>
      </c>
      <c r="B156" s="3" t="s">
        <v>73</v>
      </c>
      <c r="C156" s="3"/>
      <c r="D156" s="3" t="s">
        <v>39</v>
      </c>
      <c r="E156" s="19">
        <v>1</v>
      </c>
      <c r="F156" s="20">
        <v>1</v>
      </c>
      <c r="G156" s="21" t="s">
        <v>52</v>
      </c>
      <c r="H156" s="22">
        <v>1</v>
      </c>
      <c r="I156" s="18"/>
    </row>
    <row r="157" spans="1:9" ht="93.75">
      <c r="A157" s="28" t="s">
        <v>129</v>
      </c>
      <c r="B157" s="3" t="s">
        <v>74</v>
      </c>
      <c r="C157" s="3"/>
      <c r="D157" s="3" t="s">
        <v>39</v>
      </c>
      <c r="E157" s="19">
        <v>1</v>
      </c>
      <c r="F157" s="20">
        <v>1</v>
      </c>
      <c r="G157" s="21" t="s">
        <v>52</v>
      </c>
      <c r="H157" s="22">
        <v>1</v>
      </c>
      <c r="I157" s="18"/>
    </row>
    <row r="158" spans="1:9" ht="243.75">
      <c r="A158" s="28" t="s">
        <v>130</v>
      </c>
      <c r="B158" s="3" t="s">
        <v>75</v>
      </c>
      <c r="C158" s="3"/>
      <c r="D158" s="3" t="s">
        <v>39</v>
      </c>
      <c r="E158" s="19">
        <v>1</v>
      </c>
      <c r="F158" s="20">
        <v>1</v>
      </c>
      <c r="G158" s="21" t="s">
        <v>52</v>
      </c>
      <c r="H158" s="22">
        <v>1</v>
      </c>
      <c r="I158" s="18"/>
    </row>
    <row r="159" spans="1:9" ht="237.75" customHeight="1">
      <c r="A159" s="102" t="s">
        <v>131</v>
      </c>
      <c r="B159" s="65" t="s">
        <v>76</v>
      </c>
      <c r="C159" s="65"/>
      <c r="D159" s="65" t="s">
        <v>39</v>
      </c>
      <c r="E159" s="87">
        <v>1</v>
      </c>
      <c r="F159" s="81">
        <v>1</v>
      </c>
      <c r="G159" s="83" t="s">
        <v>52</v>
      </c>
      <c r="H159" s="84">
        <v>1</v>
      </c>
      <c r="I159" s="85"/>
    </row>
    <row r="160" spans="1:9" ht="366" customHeight="1">
      <c r="A160" s="103"/>
      <c r="B160" s="67"/>
      <c r="C160" s="67"/>
      <c r="D160" s="67"/>
      <c r="E160" s="99"/>
      <c r="F160" s="95"/>
      <c r="G160" s="92"/>
      <c r="H160" s="89"/>
      <c r="I160" s="86"/>
    </row>
    <row r="161" spans="1:9" ht="144.75" customHeight="1">
      <c r="A161" s="28">
        <v>16</v>
      </c>
      <c r="C161" s="13" t="s">
        <v>186</v>
      </c>
      <c r="D161" s="3"/>
      <c r="E161" s="19"/>
      <c r="F161" s="20"/>
      <c r="G161" s="44"/>
      <c r="H161" s="22"/>
      <c r="I161" s="18"/>
    </row>
    <row r="162" spans="1:9" ht="214.5" customHeight="1">
      <c r="A162" s="29" t="s">
        <v>132</v>
      </c>
      <c r="B162" s="3" t="s">
        <v>51</v>
      </c>
      <c r="C162" s="4"/>
      <c r="D162" s="4" t="s">
        <v>39</v>
      </c>
      <c r="E162" s="27">
        <v>1</v>
      </c>
      <c r="F162" s="26">
        <v>1</v>
      </c>
      <c r="G162" s="25" t="s">
        <v>52</v>
      </c>
      <c r="H162" s="26">
        <f>F162</f>
        <v>1</v>
      </c>
      <c r="I162" s="24"/>
    </row>
    <row r="163" spans="1:9" ht="169.5" customHeight="1">
      <c r="A163" s="29" t="s">
        <v>133</v>
      </c>
      <c r="B163" s="3" t="s">
        <v>73</v>
      </c>
      <c r="C163" s="3"/>
      <c r="D163" s="4" t="s">
        <v>39</v>
      </c>
      <c r="E163" s="27">
        <v>1</v>
      </c>
      <c r="F163" s="26">
        <v>1</v>
      </c>
      <c r="G163" s="25" t="s">
        <v>52</v>
      </c>
      <c r="H163" s="23">
        <v>1</v>
      </c>
      <c r="I163" s="18"/>
    </row>
    <row r="164" spans="1:9" ht="169.5" customHeight="1">
      <c r="A164" s="29" t="s">
        <v>134</v>
      </c>
      <c r="B164" s="3" t="s">
        <v>74</v>
      </c>
      <c r="C164" s="3"/>
      <c r="D164" s="4" t="s">
        <v>39</v>
      </c>
      <c r="E164" s="27">
        <v>1</v>
      </c>
      <c r="F164" s="26">
        <v>1</v>
      </c>
      <c r="G164" s="25" t="s">
        <v>52</v>
      </c>
      <c r="H164" s="23">
        <v>1</v>
      </c>
      <c r="I164" s="18"/>
    </row>
    <row r="165" spans="1:9" ht="169.5" customHeight="1">
      <c r="A165" s="29" t="s">
        <v>135</v>
      </c>
      <c r="B165" s="3" t="s">
        <v>75</v>
      </c>
      <c r="C165" s="3"/>
      <c r="D165" s="4" t="s">
        <v>39</v>
      </c>
      <c r="E165" s="27">
        <v>1</v>
      </c>
      <c r="F165" s="26">
        <v>1</v>
      </c>
      <c r="G165" s="25" t="s">
        <v>52</v>
      </c>
      <c r="H165" s="23">
        <v>1</v>
      </c>
      <c r="I165" s="18"/>
    </row>
    <row r="166" spans="1:9" ht="321" customHeight="1">
      <c r="A166" s="73" t="s">
        <v>187</v>
      </c>
      <c r="B166" s="65" t="s">
        <v>76</v>
      </c>
      <c r="C166" s="70"/>
      <c r="D166" s="75" t="s">
        <v>39</v>
      </c>
      <c r="E166" s="77">
        <v>1</v>
      </c>
      <c r="F166" s="78">
        <v>1</v>
      </c>
      <c r="G166" s="79" t="s">
        <v>52</v>
      </c>
      <c r="H166" s="80">
        <v>1</v>
      </c>
      <c r="I166" s="70"/>
    </row>
    <row r="167" spans="1:9" ht="18.75">
      <c r="A167" s="74"/>
      <c r="B167" s="72"/>
      <c r="C167" s="71"/>
      <c r="D167" s="76"/>
      <c r="E167" s="76"/>
      <c r="F167" s="76"/>
      <c r="G167" s="76"/>
      <c r="H167" s="76"/>
      <c r="I167" s="71"/>
    </row>
    <row r="168" spans="1:9" ht="217.5" customHeight="1">
      <c r="A168" s="34">
        <v>17</v>
      </c>
      <c r="B168" s="45"/>
      <c r="C168" s="13" t="s">
        <v>194</v>
      </c>
      <c r="D168" s="46"/>
      <c r="E168" s="46"/>
      <c r="F168" s="46"/>
      <c r="G168" s="46"/>
      <c r="H168" s="46"/>
      <c r="I168" s="59"/>
    </row>
    <row r="169" spans="1:9" ht="182.25" customHeight="1">
      <c r="A169" s="29" t="s">
        <v>188</v>
      </c>
      <c r="B169" s="3" t="s">
        <v>51</v>
      </c>
      <c r="C169" s="59"/>
      <c r="D169" s="4" t="s">
        <v>39</v>
      </c>
      <c r="E169" s="27">
        <v>1</v>
      </c>
      <c r="F169" s="26">
        <v>1</v>
      </c>
      <c r="G169" s="25" t="s">
        <v>52</v>
      </c>
      <c r="H169" s="26">
        <f>F169</f>
        <v>1</v>
      </c>
      <c r="I169" s="59"/>
    </row>
    <row r="170" spans="1:9" ht="112.5">
      <c r="A170" s="29" t="s">
        <v>189</v>
      </c>
      <c r="B170" s="3" t="s">
        <v>73</v>
      </c>
      <c r="C170" s="59"/>
      <c r="D170" s="4" t="s">
        <v>39</v>
      </c>
      <c r="E170" s="27">
        <v>1</v>
      </c>
      <c r="F170" s="26">
        <v>1</v>
      </c>
      <c r="G170" s="25" t="s">
        <v>52</v>
      </c>
      <c r="H170" s="23">
        <v>1</v>
      </c>
      <c r="I170" s="59"/>
    </row>
    <row r="171" spans="1:9" ht="93.75">
      <c r="A171" s="29" t="s">
        <v>190</v>
      </c>
      <c r="B171" s="3" t="s">
        <v>74</v>
      </c>
      <c r="C171" s="59"/>
      <c r="D171" s="4" t="s">
        <v>39</v>
      </c>
      <c r="E171" s="27">
        <v>1</v>
      </c>
      <c r="F171" s="26">
        <v>1</v>
      </c>
      <c r="G171" s="25" t="s">
        <v>52</v>
      </c>
      <c r="H171" s="23">
        <v>1</v>
      </c>
      <c r="I171" s="59"/>
    </row>
    <row r="172" spans="1:9" ht="243.75">
      <c r="A172" s="29" t="s">
        <v>191</v>
      </c>
      <c r="B172" s="3" t="s">
        <v>75</v>
      </c>
      <c r="C172" s="59"/>
      <c r="D172" s="4" t="s">
        <v>39</v>
      </c>
      <c r="E172" s="27">
        <v>1</v>
      </c>
      <c r="F172" s="26">
        <v>1</v>
      </c>
      <c r="G172" s="25" t="s">
        <v>52</v>
      </c>
      <c r="H172" s="23">
        <v>1</v>
      </c>
      <c r="I172" s="59"/>
    </row>
    <row r="173" spans="1:9" ht="408.75" customHeight="1">
      <c r="A173" s="28" t="s">
        <v>192</v>
      </c>
      <c r="B173" s="3" t="s">
        <v>193</v>
      </c>
      <c r="C173" s="59"/>
      <c r="D173" s="3" t="s">
        <v>39</v>
      </c>
      <c r="E173" s="19">
        <v>1</v>
      </c>
      <c r="F173" s="20">
        <v>1</v>
      </c>
      <c r="G173" s="21" t="s">
        <v>52</v>
      </c>
      <c r="H173" s="22">
        <v>1</v>
      </c>
      <c r="I173" s="59"/>
    </row>
    <row r="174" spans="1:9" ht="18.75">
      <c r="A174" s="32"/>
      <c r="B174" s="47"/>
      <c r="C174" s="48"/>
      <c r="D174" s="49"/>
      <c r="E174" s="49"/>
      <c r="F174" s="49"/>
      <c r="G174" s="49"/>
      <c r="H174" s="49"/>
      <c r="I174" s="48"/>
    </row>
    <row r="175" spans="2:9" ht="18.75">
      <c r="B175" s="94" t="s">
        <v>142</v>
      </c>
      <c r="C175" s="94"/>
      <c r="D175" s="94"/>
      <c r="E175" s="94"/>
      <c r="F175" s="94"/>
      <c r="G175" s="94"/>
      <c r="H175" s="94"/>
      <c r="I175" s="94"/>
    </row>
    <row r="176" spans="2:9" ht="18.75">
      <c r="B176" s="94"/>
      <c r="C176" s="94"/>
      <c r="D176" s="94"/>
      <c r="E176" s="94"/>
      <c r="F176" s="94"/>
      <c r="G176" s="94"/>
      <c r="H176" s="94"/>
      <c r="I176" s="94"/>
    </row>
    <row r="178" ht="18.75">
      <c r="B178" s="38" t="s">
        <v>143</v>
      </c>
    </row>
    <row r="179" ht="18.75">
      <c r="L179" s="13"/>
    </row>
  </sheetData>
  <sheetProtection/>
  <mergeCells count="186">
    <mergeCell ref="C159:C160"/>
    <mergeCell ref="C145:C146"/>
    <mergeCell ref="F145:F146"/>
    <mergeCell ref="G145:G146"/>
    <mergeCell ref="I145:I146"/>
    <mergeCell ref="I152:I153"/>
    <mergeCell ref="H152:H153"/>
    <mergeCell ref="I159:I160"/>
    <mergeCell ref="C131:C132"/>
    <mergeCell ref="F131:F132"/>
    <mergeCell ref="G131:G132"/>
    <mergeCell ref="I131:I132"/>
    <mergeCell ref="F138:F139"/>
    <mergeCell ref="G138:G139"/>
    <mergeCell ref="I138:I139"/>
    <mergeCell ref="E138:E139"/>
    <mergeCell ref="H138:H139"/>
    <mergeCell ref="C110:C111"/>
    <mergeCell ref="G110:G111"/>
    <mergeCell ref="I110:I111"/>
    <mergeCell ref="F110:F111"/>
    <mergeCell ref="H110:H111"/>
    <mergeCell ref="I117:I118"/>
    <mergeCell ref="C89:C90"/>
    <mergeCell ref="F89:F90"/>
    <mergeCell ref="G89:G90"/>
    <mergeCell ref="I89:I90"/>
    <mergeCell ref="G103:G104"/>
    <mergeCell ref="I103:I104"/>
    <mergeCell ref="C103:C104"/>
    <mergeCell ref="F103:F104"/>
    <mergeCell ref="C96:C97"/>
    <mergeCell ref="F96:F97"/>
    <mergeCell ref="C75:C76"/>
    <mergeCell ref="F75:F76"/>
    <mergeCell ref="G75:G76"/>
    <mergeCell ref="I75:I76"/>
    <mergeCell ref="C82:C83"/>
    <mergeCell ref="F82:F83"/>
    <mergeCell ref="G82:G83"/>
    <mergeCell ref="I82:I83"/>
    <mergeCell ref="A159:A160"/>
    <mergeCell ref="B159:B160"/>
    <mergeCell ref="D159:D160"/>
    <mergeCell ref="E159:E160"/>
    <mergeCell ref="H159:H160"/>
    <mergeCell ref="A145:A146"/>
    <mergeCell ref="B145:B146"/>
    <mergeCell ref="D145:D146"/>
    <mergeCell ref="E145:E146"/>
    <mergeCell ref="H145:H146"/>
    <mergeCell ref="A152:A153"/>
    <mergeCell ref="B152:B153"/>
    <mergeCell ref="A131:A132"/>
    <mergeCell ref="B131:B132"/>
    <mergeCell ref="D131:D132"/>
    <mergeCell ref="E131:E132"/>
    <mergeCell ref="C138:C139"/>
    <mergeCell ref="A138:A139"/>
    <mergeCell ref="B138:B139"/>
    <mergeCell ref="D138:D139"/>
    <mergeCell ref="B117:B118"/>
    <mergeCell ref="D117:D118"/>
    <mergeCell ref="E117:E118"/>
    <mergeCell ref="H117:H118"/>
    <mergeCell ref="A124:A125"/>
    <mergeCell ref="B124:B125"/>
    <mergeCell ref="F117:F118"/>
    <mergeCell ref="G117:G118"/>
    <mergeCell ref="E124:E125"/>
    <mergeCell ref="D124:D125"/>
    <mergeCell ref="A103:A104"/>
    <mergeCell ref="B103:B104"/>
    <mergeCell ref="D103:D104"/>
    <mergeCell ref="E103:E104"/>
    <mergeCell ref="C117:C118"/>
    <mergeCell ref="A110:A111"/>
    <mergeCell ref="B110:B111"/>
    <mergeCell ref="D110:D111"/>
    <mergeCell ref="E110:E111"/>
    <mergeCell ref="A117:A118"/>
    <mergeCell ref="A89:A90"/>
    <mergeCell ref="B89:B90"/>
    <mergeCell ref="D89:D90"/>
    <mergeCell ref="E89:E90"/>
    <mergeCell ref="H89:H90"/>
    <mergeCell ref="A96:A97"/>
    <mergeCell ref="B96:B97"/>
    <mergeCell ref="D96:D97"/>
    <mergeCell ref="E96:E97"/>
    <mergeCell ref="H96:H97"/>
    <mergeCell ref="A75:A76"/>
    <mergeCell ref="B75:B76"/>
    <mergeCell ref="D75:D76"/>
    <mergeCell ref="E75:E76"/>
    <mergeCell ref="H75:H76"/>
    <mergeCell ref="A82:A83"/>
    <mergeCell ref="B82:B83"/>
    <mergeCell ref="D82:D83"/>
    <mergeCell ref="E82:E83"/>
    <mergeCell ref="H82:H83"/>
    <mergeCell ref="F2:F4"/>
    <mergeCell ref="A6:G6"/>
    <mergeCell ref="A21:G21"/>
    <mergeCell ref="A43:G43"/>
    <mergeCell ref="A44:G44"/>
    <mergeCell ref="F61:F62"/>
    <mergeCell ref="C53:C54"/>
    <mergeCell ref="D53:D54"/>
    <mergeCell ref="E53:E54"/>
    <mergeCell ref="F53:F54"/>
    <mergeCell ref="H23:H24"/>
    <mergeCell ref="F23:F24"/>
    <mergeCell ref="G23:G24"/>
    <mergeCell ref="B53:B54"/>
    <mergeCell ref="A68:A69"/>
    <mergeCell ref="B68:B69"/>
    <mergeCell ref="D68:D69"/>
    <mergeCell ref="E68:E69"/>
    <mergeCell ref="A61:A62"/>
    <mergeCell ref="B61:B62"/>
    <mergeCell ref="C61:C62"/>
    <mergeCell ref="D23:D24"/>
    <mergeCell ref="G53:G54"/>
    <mergeCell ref="B19:E19"/>
    <mergeCell ref="B23:B24"/>
    <mergeCell ref="F19:G19"/>
    <mergeCell ref="D61:D62"/>
    <mergeCell ref="E61:E62"/>
    <mergeCell ref="A50:G50"/>
    <mergeCell ref="A51:G51"/>
    <mergeCell ref="L23:L24"/>
    <mergeCell ref="A12:G12"/>
    <mergeCell ref="A13:G13"/>
    <mergeCell ref="A14:G14"/>
    <mergeCell ref="A20:G20"/>
    <mergeCell ref="K23:K24"/>
    <mergeCell ref="I23:I24"/>
    <mergeCell ref="J23:J24"/>
    <mergeCell ref="A23:A24"/>
    <mergeCell ref="E23:E24"/>
    <mergeCell ref="A5:G5"/>
    <mergeCell ref="A7:G7"/>
    <mergeCell ref="A8:G8"/>
    <mergeCell ref="A9:G9"/>
    <mergeCell ref="A10:G10"/>
    <mergeCell ref="C23:C24"/>
    <mergeCell ref="A11:G11"/>
    <mergeCell ref="A53:A54"/>
    <mergeCell ref="H68:H69"/>
    <mergeCell ref="C68:C69"/>
    <mergeCell ref="B175:I176"/>
    <mergeCell ref="F159:F160"/>
    <mergeCell ref="G159:G160"/>
    <mergeCell ref="I61:I62"/>
    <mergeCell ref="F68:F69"/>
    <mergeCell ref="G152:G153"/>
    <mergeCell ref="I53:I54"/>
    <mergeCell ref="H103:H104"/>
    <mergeCell ref="H131:H132"/>
    <mergeCell ref="I68:I69"/>
    <mergeCell ref="G61:G62"/>
    <mergeCell ref="G68:G69"/>
    <mergeCell ref="H61:H62"/>
    <mergeCell ref="G96:G97"/>
    <mergeCell ref="I96:I97"/>
    <mergeCell ref="H166:H167"/>
    <mergeCell ref="F124:F125"/>
    <mergeCell ref="G124:G125"/>
    <mergeCell ref="H124:H125"/>
    <mergeCell ref="I124:I125"/>
    <mergeCell ref="C124:C125"/>
    <mergeCell ref="C152:C153"/>
    <mergeCell ref="D152:D153"/>
    <mergeCell ref="E152:E153"/>
    <mergeCell ref="F152:F153"/>
    <mergeCell ref="K26:K42"/>
    <mergeCell ref="I43:I44"/>
    <mergeCell ref="I166:I167"/>
    <mergeCell ref="B166:B167"/>
    <mergeCell ref="A166:A167"/>
    <mergeCell ref="C166:C167"/>
    <mergeCell ref="D166:D167"/>
    <mergeCell ref="E166:E167"/>
    <mergeCell ref="F166:F167"/>
    <mergeCell ref="G166:G16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2" manualBreakCount="2">
    <brk id="48" max="255" man="1"/>
    <brk id="6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6" sqref="E1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2017-07-11T08:17:55Z</cp:lastPrinted>
  <dcterms:created xsi:type="dcterms:W3CDTF">2016-02-04T06:52:46Z</dcterms:created>
  <dcterms:modified xsi:type="dcterms:W3CDTF">2018-03-05T06:19:38Z</dcterms:modified>
  <cp:category/>
  <cp:version/>
  <cp:contentType/>
  <cp:contentStatus/>
</cp:coreProperties>
</file>