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40" windowHeight="7320" activeTab="0"/>
  </bookViews>
  <sheets>
    <sheet name="380-пп (Отчёт)" sheetId="1" r:id="rId1"/>
    <sheet name="Лист1" sheetId="2" r:id="rId2"/>
  </sheets>
  <definedNames>
    <definedName name="Par179" localSheetId="0">'380-пп (Отчёт)'!$A$56</definedName>
    <definedName name="Par180" localSheetId="0">'380-пп (Отчёт)'!$B$56</definedName>
    <definedName name="Par203" localSheetId="0">'380-пп (Отчёт)'!$E$64</definedName>
    <definedName name="Par204" localSheetId="0">'380-пп (Отчёт)'!$F$64</definedName>
    <definedName name="Par208" localSheetId="0">'380-пп (Отчёт)'!#REF!</definedName>
    <definedName name="Par217" localSheetId="0">'380-пп (Отчёт)'!#REF!</definedName>
    <definedName name="Par235" localSheetId="0">'380-пп (Отчёт)'!#REF!</definedName>
    <definedName name="Par253" localSheetId="0">'380-пп (Отчёт)'!#REF!</definedName>
    <definedName name="Par61" localSheetId="0">'380-пп (Отчёт)'!$B$17</definedName>
    <definedName name="Par62" localSheetId="0">'380-пп (Отчёт)'!$C$17</definedName>
    <definedName name="Par63" localSheetId="0">'380-пп (Отчёт)'!$D$17</definedName>
    <definedName name="Par64" localSheetId="0">'380-пп (Отчёт)'!$E$17</definedName>
    <definedName name="Par97" localSheetId="0">'380-пп (Отчёт)'!$F$25</definedName>
    <definedName name="Par98" localSheetId="0">'380-пп (Отчёт)'!$G$25</definedName>
  </definedNames>
  <calcPr fullCalcOnLoad="1"/>
</workbook>
</file>

<file path=xl/sharedStrings.xml><?xml version="1.0" encoding="utf-8"?>
<sst xmlns="http://schemas.openxmlformats.org/spreadsheetml/2006/main" count="669" uniqueCount="264">
  <si>
    <t>N п/п</t>
  </si>
  <si>
    <t>Наименование государственной услуги (работы) с указанием характеристик (содержание услуги (работы), условия оказания (выполнения) услуги (работы))</t>
  </si>
  <si>
    <t>государственного задания</t>
  </si>
  <si>
    <t>(наименование государственного учреждения Тверской области)</t>
  </si>
  <si>
    <t>Характеристика причин отклонения индекса освоения финансовых средств от 1</t>
  </si>
  <si>
    <t>Отчет о выполнении государственного задания</t>
  </si>
  <si>
    <t>Часть I. Финансовое обеспечение выполнения</t>
  </si>
  <si>
    <t>Часть II. Достижение показателей объема государственных</t>
  </si>
  <si>
    <t>услуг, выполнения работ</t>
  </si>
  <si>
    <t>Наименование показателя государственной услуги, наименование работы</t>
  </si>
  <si>
    <t>Единица измерения показателя государственной услуги, выполнения работы</t>
  </si>
  <si>
    <t>Годовое значение показателя объема государственной услуги, предусмотренное государственным заданием, отметка о выполнении работы</t>
  </si>
  <si>
    <t>Фактическое значение показателя объема государственной услуги (отметка о выполнении работы), достигнутое в отчетном периоде</t>
  </si>
  <si>
    <t>Затраты на оказание государственной услуги (выполнение работы) согласно государственному заданию (без учета затрат на содержание государственного имущества Тверской области)</t>
  </si>
  <si>
    <t>Характеристика причин отклонения показателя объема государственных услуг, выполнения работ от запланированного значения</t>
  </si>
  <si>
    <t>Часть III. Оценка финансово-экономической эффективности</t>
  </si>
  <si>
    <t>реализации государственного задания</t>
  </si>
  <si>
    <t>Индекс освоения объема субсидии на финансовое обеспечение выполнения государственного задания в отчетном периоде</t>
  </si>
  <si>
    <t>Часть IV. Достижение показателей качества государственной</t>
  </si>
  <si>
    <t>услуги (работы)</t>
  </si>
  <si>
    <t>Наименование показателей качества государственной услуги (работы)</t>
  </si>
  <si>
    <t>Единица измерения показателей качества государственной услуги (работы)</t>
  </si>
  <si>
    <t>Нормативное значение показателя качества государственной услуги (работы), предусмотренное государственным заданием на отчетный период</t>
  </si>
  <si>
    <t>Фактическое значение показателя качества государственной услуги (работы), достигнутое в отчетном периоде</t>
  </si>
  <si>
    <t>Допустимое (возможное) отклонение показателя качества государственной услуги (работы)</t>
  </si>
  <si>
    <t>Индекс достижения планового значения показателей качества государственной услуги (работы) в отчетном периоде,</t>
  </si>
  <si>
    <t>Характеристика причин отклонения показателя качества государственной услуги (работы) от нормативного значения</t>
  </si>
  <si>
    <t>Индекс освоения финансовых средств</t>
  </si>
  <si>
    <t xml:space="preserve">Итоговое выполнение государственного задания с учетом веса показателя объема государственных услуг, выполнения работ
</t>
  </si>
  <si>
    <t>1.2.</t>
  </si>
  <si>
    <t>1.1.</t>
  </si>
  <si>
    <t>2.1.</t>
  </si>
  <si>
    <t>2.2.</t>
  </si>
  <si>
    <t>3.1.</t>
  </si>
  <si>
    <t>3.2.</t>
  </si>
  <si>
    <t>гр. 6 = гр. 5 / (гр. 2 + гр. 3 + гр. 4)</t>
  </si>
  <si>
    <t>Сумма субсидии на финансовое обеспечение выполнения государственного задания, перечисленная на лицевой счет государственного учреждения Тверской области за отчетный период (без учета остатков предыдущих периодов) за отчетный финансовый год, руб.</t>
  </si>
  <si>
    <t>Разрешенный к использованию остаток субсидии на выполнение государственного задания за отчетный финансовый год, руб.</t>
  </si>
  <si>
    <t>Кассовый расход государственного учреждения на оказание государственных услуг (выполнение работ) (в том числе за счет остатков субсидии предыдущих периодов, фактических расходов за счет доходов от оказания государственным учреждением государственных услуг (выполнения работ) за плату для физических и (или) юридических лиц в пределах государственного задания) за отчетный финансовый год, руб.</t>
  </si>
  <si>
    <t>Критерий финансово-экономической эффективности реализации государственного задания в отчетном периоде,
гр. 3 = гр. 1 / гр. 2</t>
  </si>
  <si>
    <t>%</t>
  </si>
  <si>
    <t>УТВЕРЖДАЮ</t>
  </si>
  <si>
    <t>Директор государственного бюджетного учреждения</t>
  </si>
  <si>
    <t>Государственное бюджетное учреждение</t>
  </si>
  <si>
    <t>Вес показателя в общем объеме государственных услуг (работ) в рамках государственного задания</t>
  </si>
  <si>
    <t>Индекс достижения показателей объема государственной услуги, выполнения работы
(гр.7/гр.6)</t>
  </si>
  <si>
    <t>1.3.</t>
  </si>
  <si>
    <t>2.3.</t>
  </si>
  <si>
    <t>3.3.</t>
  </si>
  <si>
    <t>1.4.</t>
  </si>
  <si>
    <t>2.4.</t>
  </si>
  <si>
    <t>2.5.</t>
  </si>
  <si>
    <t>3.4.</t>
  </si>
  <si>
    <t>3.5.</t>
  </si>
  <si>
    <t>Показатель 1:Доля получателей социальных услуг, получающих социальные услуги от общего числа получателей социальных услуг, находящихся на социальном обслуживании в организации (процент)</t>
  </si>
  <si>
    <t>+/-5%</t>
  </si>
  <si>
    <t>Численность граждан, получивших социальные услуги</t>
  </si>
  <si>
    <t>Гражданин частично утративший способность либо возможности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t>
  </si>
  <si>
    <t>280000000120003330522043001201100001005100101</t>
  </si>
  <si>
    <t>280000000120003330522046001801000001008100101</t>
  </si>
  <si>
    <t>Гражданин полностью утративший способность либо возможность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t>
  </si>
  <si>
    <t>280000000120003330522046001801100001006100101</t>
  </si>
  <si>
    <t>280000000120003330522046001801200001004100101</t>
  </si>
  <si>
    <t>Гражданин при отсутствии возможности обеспечения ухода (в том числе временного) за инвалидом, ребенком, детьми, а также отсутствие попечения над ними</t>
  </si>
  <si>
    <t>280000000120003330522046001801300001002100101</t>
  </si>
  <si>
    <t>Гражданин при отсутствии определенного места жительства, в том числе у лица, не достигшего возраста двадцати трех лет и завершившего пребывание в организации для детей-сирот и детей, оставшихся без попечения родителей</t>
  </si>
  <si>
    <t>280000000120003330522046001801400001000100101</t>
  </si>
  <si>
    <t>Гражданин при наличии в семье инвалида или инвалидов, в том числе ребенка-инвалида или детей-инвалидов, нуждающихся в постоянном постороннем уходе</t>
  </si>
  <si>
    <t>280000000120003330522046001801500001007100101</t>
  </si>
  <si>
    <t>Гражданин при наличии ребенка или детей (в том числе находящихся под опекой, попечительством), испытывающих трудности в социальной адаптации</t>
  </si>
  <si>
    <t>280000000120003330522046001801600001005100101</t>
  </si>
  <si>
    <t>Гражданин при наличии внутрисемейного конфликта, в том числе с лицами с наркотической или алкогольной зависимостью, лицами, имеющими пристрастие к азартным играм, лицами, страдающими психическими расстройствами, наличие насилия в семье</t>
  </si>
  <si>
    <t>280000000120003330522046001801700001003100101</t>
  </si>
  <si>
    <t>Гражданин при отсутствии работы и средств к существованию</t>
  </si>
  <si>
    <t>280000000120003330522046001801800001001100101</t>
  </si>
  <si>
    <t>Гражданин при наличии иных обстоятельств, которые нормативными правовыми актами субъектов Российской Федерации признаны ухудшающими или способны ухудшить условия его жизнедеятельности</t>
  </si>
  <si>
    <t>280000000120003330522047001101100001002100101</t>
  </si>
  <si>
    <t>280000000120003330522047001201100001001100101</t>
  </si>
  <si>
    <t>280000000120003330522047001601100001007100101</t>
  </si>
  <si>
    <t>1.5.</t>
  </si>
  <si>
    <t>Показатель 2:Удовлетворенность получателей социальных услуг в оказанных социальных услугах (процент)</t>
  </si>
  <si>
    <t>Показатель 3:Укомплектование организации специалистами, оказывающими социальные услуги (процент)</t>
  </si>
  <si>
    <t>Показатель 4:Повышение качества социальных услуг и эффективности их оказания (определяется исходя из мероприятий, направленных на совершенствование деятельности организации при предоставлении социального обслуживания)деятельности организации при предоставлении социального обслуживания) (процент)</t>
  </si>
  <si>
    <t>Показатель 5:Доступность получения социальных услуг в организации (возможность сопровождения получателя социальных услуг при передвижении по территории учреждения социального обслуживания, а также при пользовании услугами; возможность для самостоятельного передвижения по территории учреждения социального обслуживания, входа, выхода и перемещения внутри такой организации (в том числе для передвижения в креслах-колясках), для отдыха в сидячем положении, а также доступное размещение оборудования и носителей информации; дублирование текстовых сообщений голосовыми сообщениями, оснащение учреждения социального обслуживания знаками, выполненными рельефно-точечным шрифтом Брайля, ознакомление с их помощью с надписями, знаками и иной текстовой и графической информацией на территории учреждения; дублирование голосовой информации текстовой информацией, надписями и (или) световыми сигналами, информирование о предоставляемых социальных услугах с использованием русского жестового языка (сурдоперевода); оказание иных видов посторонней помощи</t>
  </si>
  <si>
    <t>4.1.</t>
  </si>
  <si>
    <t>4.2.</t>
  </si>
  <si>
    <t>4.3.</t>
  </si>
  <si>
    <t>4.4.</t>
  </si>
  <si>
    <t>4.5.</t>
  </si>
  <si>
    <t>5.1.</t>
  </si>
  <si>
    <t>5.2.</t>
  </si>
  <si>
    <t>5.3.</t>
  </si>
  <si>
    <t>5.4.</t>
  </si>
  <si>
    <t>5.5.</t>
  </si>
  <si>
    <t>6.1.</t>
  </si>
  <si>
    <t>6.2.</t>
  </si>
  <si>
    <t>6.3.</t>
  </si>
  <si>
    <t>6.4.</t>
  </si>
  <si>
    <t>6.5.</t>
  </si>
  <si>
    <t>7.1.</t>
  </si>
  <si>
    <t>7.2.</t>
  </si>
  <si>
    <t>7.3.</t>
  </si>
  <si>
    <t>7.4.</t>
  </si>
  <si>
    <t>7.5.</t>
  </si>
  <si>
    <t>8.1.</t>
  </si>
  <si>
    <t>8.2.</t>
  </si>
  <si>
    <t>8.3.</t>
  </si>
  <si>
    <t>8.4.</t>
  </si>
  <si>
    <t>8.5.</t>
  </si>
  <si>
    <t>9.1.</t>
  </si>
  <si>
    <t>9.2.</t>
  </si>
  <si>
    <t>9.3.</t>
  </si>
  <si>
    <t>9.4.</t>
  </si>
  <si>
    <t>9.5.</t>
  </si>
  <si>
    <t>10.1.</t>
  </si>
  <si>
    <t>10.2.</t>
  </si>
  <si>
    <t>10.3.</t>
  </si>
  <si>
    <t>10.4.</t>
  </si>
  <si>
    <t>10.5.</t>
  </si>
  <si>
    <t>11.1.</t>
  </si>
  <si>
    <t>11.2.</t>
  </si>
  <si>
    <t>11.3.</t>
  </si>
  <si>
    <t>11.4.</t>
  </si>
  <si>
    <t>11.5.</t>
  </si>
  <si>
    <t>12.1.</t>
  </si>
  <si>
    <t>12.2.</t>
  </si>
  <si>
    <t>12.3.</t>
  </si>
  <si>
    <t>12.4.</t>
  </si>
  <si>
    <t>12.5.</t>
  </si>
  <si>
    <t>13.1.</t>
  </si>
  <si>
    <t>13.2.</t>
  </si>
  <si>
    <t>13.3.</t>
  </si>
  <si>
    <t>13.4.</t>
  </si>
  <si>
    <t>13.5.</t>
  </si>
  <si>
    <t>14.1.</t>
  </si>
  <si>
    <t>14.2.</t>
  </si>
  <si>
    <t>14.3.</t>
  </si>
  <si>
    <t>14.4.</t>
  </si>
  <si>
    <t>14.5.</t>
  </si>
  <si>
    <t>15.1.</t>
  </si>
  <si>
    <t>15.2.</t>
  </si>
  <si>
    <t>15.3.</t>
  </si>
  <si>
    <t>15.4.</t>
  </si>
  <si>
    <t>15.5.</t>
  </si>
  <si>
    <t>16.1.</t>
  </si>
  <si>
    <t>16.2.</t>
  </si>
  <si>
    <t>16.3.</t>
  </si>
  <si>
    <t>16.4.</t>
  </si>
  <si>
    <t>16.5.</t>
  </si>
  <si>
    <t xml:space="preserve">                         </t>
  </si>
  <si>
    <t>СОГЛАСОВАНО</t>
  </si>
  <si>
    <t>280000000120003330522043001601100001001100101</t>
  </si>
  <si>
    <t>280000000120003330522043001301100001004100101</t>
  </si>
  <si>
    <t xml:space="preserve">Уникальный номер реестровой записи общероссийских базовых (отраслевых) перечней (классификаторов) государственных и муниципальных услуг, оказываемых физическим лицам, и (или) регионального перечня (классификатора) государственных (муниципальных) услуг, не включенных в общероссийские базовые (отраслевые) перечни (классификаторы) государственных и муниципальных услуг, и работ </t>
  </si>
  <si>
    <t>280000000120003330522043001401100001003100101</t>
  </si>
  <si>
    <t>280000000120003330522043001701100001000100101</t>
  </si>
  <si>
    <t>280000000120003330522047001401100001009100101</t>
  </si>
  <si>
    <t>280000000120003330522047001301100001000100101</t>
  </si>
  <si>
    <t>280000000120003330522047001701100001006100102</t>
  </si>
  <si>
    <t>Гражданин полностью утративший способность либо возможность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 
Гражданин при наличии в семье инвалида или инвалидов, в том числе ребенка-инвалида или детей-инвалидов, нуждающихся в постоянном постороннем уходе; 
Гражданин при наличии внутрисемейного конфликта, в том числе с лицами с наркотической или алкогольной зависимостью, лицами, имеющими пристрастие к азартным играм, лицами, страдающими психическими расстройствами, наличие насилия в семье; 
Гражданин при наличии иных обстоятельств, которые нормативными правовыми актами субъектов Российской Федерации признаны ухудшающими или способны ухудшить условия его жизнедеятельности; 
Гражданин при наличии ребенка или детей (в том числе находящихся под опекой, попечительством), испытывающих трудности в социальной адаптации; 
Гражданин при отсутствии возможности обеспечения ухода (в том числе временного) за инвалидом, ребенком, детьми, а также отсутствие попечения над ними; 
Гражданин при отсутствии определенного места жительства, в том числе у лица, не достигшего возраста двадцати трех лет и завершившего пребывание в организации для детей-сирот и детей, оставшихся без попечения родителей; 
Гражданин при отсутствии работы и средств к существованию; 
Гражданин частично утративший способность либо возможности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t>
  </si>
  <si>
    <t>Численность семей, получивших социальное сопровождение</t>
  </si>
  <si>
    <t>1.6.</t>
  </si>
  <si>
    <t>Показатель 6: Количество нарушений санитарного законодательства в отчетном году, выявленных при проведении проверок</t>
  </si>
  <si>
    <t>17.1.</t>
  </si>
  <si>
    <t>17.2.</t>
  </si>
  <si>
    <t>17.3.</t>
  </si>
  <si>
    <t>17.4.</t>
  </si>
  <si>
    <t>17.5.</t>
  </si>
  <si>
    <t>18.1.</t>
  </si>
  <si>
    <t>18.2.</t>
  </si>
  <si>
    <t>18.3.</t>
  </si>
  <si>
    <t>18.4.</t>
  </si>
  <si>
    <t>18.5.</t>
  </si>
  <si>
    <t>19.1.</t>
  </si>
  <si>
    <t>19.2.</t>
  </si>
  <si>
    <t>19.3.</t>
  </si>
  <si>
    <t>19.4.</t>
  </si>
  <si>
    <t>19.5.</t>
  </si>
  <si>
    <t>20.1.</t>
  </si>
  <si>
    <t>20.2.</t>
  </si>
  <si>
    <t>20.3.</t>
  </si>
  <si>
    <t>20.4.</t>
  </si>
  <si>
    <t>20.5.</t>
  </si>
  <si>
    <t>21.1.</t>
  </si>
  <si>
    <t>21.2.</t>
  </si>
  <si>
    <t>21.3.</t>
  </si>
  <si>
    <t>21.4.</t>
  </si>
  <si>
    <t>21.5.</t>
  </si>
  <si>
    <t>22.1.</t>
  </si>
  <si>
    <t>22.2.</t>
  </si>
  <si>
    <t>22.3.</t>
  </si>
  <si>
    <t>22.4.</t>
  </si>
  <si>
    <t>22.5.</t>
  </si>
  <si>
    <t>23.1.</t>
  </si>
  <si>
    <t>23.2.</t>
  </si>
  <si>
    <t>23.3.</t>
  </si>
  <si>
    <t>23.4.</t>
  </si>
  <si>
    <t>24.1.</t>
  </si>
  <si>
    <t>24.2.</t>
  </si>
  <si>
    <t>24.3.</t>
  </si>
  <si>
    <t>24.4.</t>
  </si>
  <si>
    <t>Доля получателей социальных услуг, получающих социальные услуги от общего числа получателей социальных услуг, находящихся на социальном обслуживании в организации</t>
  </si>
  <si>
    <t>Процент</t>
  </si>
  <si>
    <t>Количество направлений деятельности в рамках межведомственного взаимодействия</t>
  </si>
  <si>
    <t>штук</t>
  </si>
  <si>
    <t>Количество получателей, нуждающихся в социальном сопровождении</t>
  </si>
  <si>
    <t>семьи</t>
  </si>
  <si>
    <t>Удовлетворенность получателей социальных услуг в оказанном социальном сопровождении</t>
  </si>
  <si>
    <t>280000000120003330522041001001100001009100101</t>
  </si>
  <si>
    <t>Министр социальной защиты населения Тверской области
_______________            В.И.Новикова
 "21"  июля 2020 г.</t>
  </si>
  <si>
    <t xml:space="preserve">Индекс достижения показателей объема государственных услуг, выполнения работ в отчетном периоде  </t>
  </si>
  <si>
    <t>280000000120003330522043001101100001006100101</t>
  </si>
  <si>
    <r>
      <t xml:space="preserve">за отчетный период с </t>
    </r>
    <r>
      <rPr>
        <b/>
        <u val="single"/>
        <sz val="12"/>
        <color indexed="56"/>
        <rFont val="Times New Roman"/>
        <family val="1"/>
      </rPr>
      <t>01.01.2020</t>
    </r>
    <r>
      <rPr>
        <b/>
        <sz val="12"/>
        <color indexed="10"/>
        <rFont val="Times New Roman"/>
        <family val="1"/>
      </rPr>
      <t xml:space="preserve"> </t>
    </r>
    <r>
      <rPr>
        <sz val="12"/>
        <color indexed="8"/>
        <rFont val="Times New Roman"/>
        <family val="1"/>
      </rPr>
      <t>по 30</t>
    </r>
    <r>
      <rPr>
        <b/>
        <u val="single"/>
        <sz val="12"/>
        <color indexed="56"/>
        <rFont val="Times New Roman"/>
        <family val="1"/>
      </rPr>
      <t>.06.2020</t>
    </r>
  </si>
  <si>
    <r>
      <t>Объем доходов от оказания государственным учреждением Тверской области государственных услуг (выполнения работ) за плату для физических и (или) юридических лиц</t>
    </r>
    <r>
      <rPr>
        <b/>
        <sz val="12"/>
        <color indexed="8"/>
        <rFont val="Times New Roman"/>
        <family val="1"/>
      </rPr>
      <t xml:space="preserve"> в пределах государственного задания</t>
    </r>
    <r>
      <rPr>
        <sz val="12"/>
        <color indexed="8"/>
        <rFont val="Times New Roman"/>
        <family val="1"/>
      </rPr>
      <t xml:space="preserve"> за отчетный финансовый год, руб.</t>
    </r>
  </si>
  <si>
    <r>
      <rPr>
        <b/>
        <sz val="12"/>
        <rFont val="Times New Roman"/>
        <family val="1"/>
      </rPr>
      <t>Государственная услуга 1</t>
    </r>
    <r>
      <rPr>
        <sz val="12"/>
        <rFont val="Times New Roman"/>
        <family val="1"/>
      </rPr>
      <t xml:space="preserve"> (Предоставление социального обслуживания в стационарной форме)</t>
    </r>
  </si>
  <si>
    <r>
      <rPr>
        <b/>
        <sz val="12"/>
        <rFont val="Times New Roman"/>
        <family val="1"/>
      </rPr>
      <t>Государственная услуга 8</t>
    </r>
    <r>
      <rPr>
        <sz val="12"/>
        <rFont val="Times New Roman"/>
        <family val="1"/>
      </rPr>
      <t xml:space="preserve"> (Предоставление социального обслуживания в форме на дому (условия оказание - очное) </t>
    </r>
    <r>
      <rPr>
        <b/>
        <i/>
        <sz val="12"/>
        <rFont val="Times New Roman"/>
        <family val="1"/>
      </rPr>
      <t>предоставление социально-бытовых услуг)</t>
    </r>
  </si>
  <si>
    <r>
      <rPr>
        <b/>
        <sz val="12"/>
        <rFont val="Times New Roman"/>
        <family val="1"/>
      </rPr>
      <t>Государственная услуга 9</t>
    </r>
    <r>
      <rPr>
        <sz val="12"/>
        <rFont val="Times New Roman"/>
        <family val="1"/>
      </rPr>
      <t xml:space="preserve"> (Предоставление социального обслуживания в форме на дому (условия оказание - очное) </t>
    </r>
    <r>
      <rPr>
        <b/>
        <i/>
        <sz val="12"/>
        <rFont val="Times New Roman"/>
        <family val="1"/>
      </rPr>
      <t>предоставление социально-медицинских услуг)</t>
    </r>
  </si>
  <si>
    <r>
      <rPr>
        <b/>
        <sz val="12"/>
        <rFont val="Times New Roman"/>
        <family val="1"/>
      </rPr>
      <t xml:space="preserve">Государственная услуга 10 </t>
    </r>
    <r>
      <rPr>
        <sz val="12"/>
        <rFont val="Times New Roman"/>
        <family val="1"/>
      </rPr>
      <t xml:space="preserve">(Предоставление социального обслуживания в форме на дому (условия оказание - очное) </t>
    </r>
    <r>
      <rPr>
        <b/>
        <i/>
        <sz val="12"/>
        <rFont val="Times New Roman"/>
        <family val="1"/>
      </rPr>
      <t>предоставление социально-психологических услуг)</t>
    </r>
  </si>
  <si>
    <r>
      <rPr>
        <b/>
        <sz val="12"/>
        <rFont val="Times New Roman"/>
        <family val="1"/>
      </rPr>
      <t xml:space="preserve">Государственная услуга 11 </t>
    </r>
    <r>
      <rPr>
        <sz val="12"/>
        <rFont val="Times New Roman"/>
        <family val="1"/>
      </rPr>
      <t xml:space="preserve">(Предоставление социального обслуживания в форме на дому (условия оказание - очное) </t>
    </r>
    <r>
      <rPr>
        <b/>
        <i/>
        <sz val="12"/>
        <rFont val="Times New Roman"/>
        <family val="1"/>
      </rPr>
      <t>предоставление социально-педагогических услуг)</t>
    </r>
  </si>
  <si>
    <r>
      <rPr>
        <b/>
        <sz val="12"/>
        <rFont val="Times New Roman"/>
        <family val="1"/>
      </rPr>
      <t xml:space="preserve">Государственная услуга 12 </t>
    </r>
    <r>
      <rPr>
        <sz val="12"/>
        <rFont val="Times New Roman"/>
        <family val="1"/>
      </rPr>
      <t>(Предоставление социального обслуживания в форме на дому (условия оказание - очное)</t>
    </r>
    <r>
      <rPr>
        <b/>
        <i/>
        <sz val="12"/>
        <rFont val="Times New Roman"/>
        <family val="1"/>
      </rPr>
      <t xml:space="preserve"> предоставление социально-правовых услуг)</t>
    </r>
  </si>
  <si>
    <r>
      <rPr>
        <b/>
        <sz val="12"/>
        <rFont val="Times New Roman"/>
        <family val="1"/>
      </rPr>
      <t xml:space="preserve">Государственная услуга 13 </t>
    </r>
    <r>
      <rPr>
        <sz val="12"/>
        <rFont val="Times New Roman"/>
        <family val="1"/>
      </rPr>
      <t xml:space="preserve">(Предоставление социального обслуживания в форме на дому (условия оказание - очное)  </t>
    </r>
    <r>
      <rPr>
        <b/>
        <i/>
        <sz val="12"/>
        <rFont val="Times New Roman"/>
        <family val="1"/>
      </rPr>
      <t>предоставление услуг в целях повышения коммуникативного потенциала получателей социальных услуг, имеющих ограничения жизнедеятельности, в том числе детей-инвалидов)</t>
    </r>
  </si>
  <si>
    <r>
      <rPr>
        <b/>
        <sz val="12"/>
        <rFont val="Times New Roman"/>
        <family val="1"/>
      </rPr>
      <t xml:space="preserve">Государственная услуга 14 </t>
    </r>
    <r>
      <rPr>
        <sz val="12"/>
        <rFont val="Times New Roman"/>
        <family val="1"/>
      </rPr>
      <t xml:space="preserve">(Предоставление социального обслуживания в полустационарной форме (условия оказание - очное)  </t>
    </r>
    <r>
      <rPr>
        <b/>
        <i/>
        <sz val="12"/>
        <rFont val="Times New Roman"/>
        <family val="1"/>
      </rPr>
      <t>предоставление срочных социальных услуг)</t>
    </r>
  </si>
  <si>
    <r>
      <rPr>
        <b/>
        <sz val="12"/>
        <rFont val="Times New Roman"/>
        <family val="1"/>
      </rPr>
      <t xml:space="preserve">Государственная услуга 15 </t>
    </r>
    <r>
      <rPr>
        <sz val="12"/>
        <rFont val="Times New Roman"/>
        <family val="1"/>
      </rPr>
      <t xml:space="preserve">(Предоставление социального обслуживания в полустационарной форме (условия оказание - очное) </t>
    </r>
    <r>
      <rPr>
        <b/>
        <i/>
        <sz val="12"/>
        <rFont val="Times New Roman"/>
        <family val="1"/>
      </rPr>
      <t xml:space="preserve"> предоставление срочных социальных услуг)</t>
    </r>
  </si>
  <si>
    <r>
      <rPr>
        <b/>
        <sz val="12"/>
        <rFont val="Times New Roman"/>
        <family val="1"/>
      </rPr>
      <t xml:space="preserve">Государственная услуга 16 </t>
    </r>
    <r>
      <rPr>
        <sz val="12"/>
        <rFont val="Times New Roman"/>
        <family val="1"/>
      </rPr>
      <t xml:space="preserve">(Предоставление социального обслуживания в полустационарной форме (условия оказание - очное)  </t>
    </r>
    <r>
      <rPr>
        <b/>
        <i/>
        <sz val="12"/>
        <rFont val="Times New Roman"/>
        <family val="1"/>
      </rPr>
      <t>предоставление срочных социальных услуг)</t>
    </r>
  </si>
  <si>
    <r>
      <rPr>
        <b/>
        <sz val="12"/>
        <rFont val="Times New Roman"/>
        <family val="1"/>
      </rPr>
      <t xml:space="preserve">Государственная услуга 17 </t>
    </r>
    <r>
      <rPr>
        <sz val="12"/>
        <rFont val="Times New Roman"/>
        <family val="1"/>
      </rPr>
      <t xml:space="preserve">(Предоставление социального обслуживания в полустационарной форме (условия оказание - очное)  </t>
    </r>
    <r>
      <rPr>
        <b/>
        <i/>
        <sz val="12"/>
        <rFont val="Times New Roman"/>
        <family val="1"/>
      </rPr>
      <t>предоставление срочных социальных услуг)</t>
    </r>
  </si>
  <si>
    <r>
      <rPr>
        <b/>
        <sz val="12"/>
        <rFont val="Times New Roman"/>
        <family val="1"/>
      </rPr>
      <t xml:space="preserve">Государственная услуга 18 </t>
    </r>
    <r>
      <rPr>
        <sz val="12"/>
        <rFont val="Times New Roman"/>
        <family val="1"/>
      </rPr>
      <t xml:space="preserve">(Предоставление социального обслуживания в полустационарной форме (условия оказание - очное) </t>
    </r>
    <r>
      <rPr>
        <b/>
        <i/>
        <sz val="12"/>
        <rFont val="Times New Roman"/>
        <family val="1"/>
      </rPr>
      <t xml:space="preserve"> предоставление срочных социальных услуг)</t>
    </r>
  </si>
  <si>
    <r>
      <rPr>
        <b/>
        <sz val="12"/>
        <rFont val="Times New Roman"/>
        <family val="1"/>
      </rPr>
      <t xml:space="preserve">Государственная услуга 19 </t>
    </r>
    <r>
      <rPr>
        <sz val="12"/>
        <rFont val="Times New Roman"/>
        <family val="1"/>
      </rPr>
      <t>(Предоставление социального обслуживания в полустационарной форме (условия оказание - очное)  предоставление срочных социальных услуг)</t>
    </r>
  </si>
  <si>
    <r>
      <rPr>
        <b/>
        <sz val="12"/>
        <rFont val="Times New Roman"/>
        <family val="1"/>
      </rPr>
      <t xml:space="preserve">Государственная услуга 20 </t>
    </r>
    <r>
      <rPr>
        <sz val="12"/>
        <rFont val="Times New Roman"/>
        <family val="1"/>
      </rPr>
      <t xml:space="preserve">(Предоставление социального обслуживания в полустационарной форме (условия оказание - очное)  </t>
    </r>
    <r>
      <rPr>
        <b/>
        <i/>
        <sz val="12"/>
        <rFont val="Times New Roman"/>
        <family val="1"/>
      </rPr>
      <t>предоставление срочных социальных услуг)</t>
    </r>
  </si>
  <si>
    <r>
      <rPr>
        <b/>
        <sz val="12"/>
        <rFont val="Times New Roman"/>
        <family val="1"/>
      </rPr>
      <t xml:space="preserve">Государственная услуга 21 </t>
    </r>
    <r>
      <rPr>
        <sz val="12"/>
        <rFont val="Times New Roman"/>
        <family val="1"/>
      </rPr>
      <t>(Предоставление социального обслуживания в полустационарной форме (условия оказание - очное)</t>
    </r>
    <r>
      <rPr>
        <b/>
        <i/>
        <sz val="12"/>
        <rFont val="Times New Roman"/>
        <family val="1"/>
      </rPr>
      <t xml:space="preserve">  предоставление срочных социальных услуг)</t>
    </r>
  </si>
  <si>
    <r>
      <rPr>
        <b/>
        <sz val="12"/>
        <rFont val="Times New Roman"/>
        <family val="1"/>
      </rPr>
      <t xml:space="preserve">Государственная услуга 22 </t>
    </r>
    <r>
      <rPr>
        <sz val="12"/>
        <rFont val="Times New Roman"/>
        <family val="1"/>
      </rPr>
      <t>(Предоставление социального обслуживания в полустационарной форме (условия оказание - очное)  предоставление срочных социальных услуг)</t>
    </r>
  </si>
  <si>
    <r>
      <rPr>
        <b/>
        <sz val="12"/>
        <rFont val="Times New Roman"/>
        <family val="1"/>
      </rPr>
      <t>Государственная услуга 23</t>
    </r>
    <r>
      <rPr>
        <sz val="12"/>
        <rFont val="Times New Roman"/>
        <family val="1"/>
      </rPr>
      <t xml:space="preserve"> (Предоставление социального обслуживания в форме на дому (условия оказание - очное) предоставление социально-бытовых услуг)</t>
    </r>
  </si>
  <si>
    <r>
      <rPr>
        <b/>
        <sz val="12"/>
        <rFont val="Times New Roman"/>
        <family val="1"/>
      </rPr>
      <t>Государственная услуга 24</t>
    </r>
    <r>
      <rPr>
        <sz val="12"/>
        <rFont val="Times New Roman"/>
        <family val="1"/>
      </rPr>
      <t xml:space="preserve"> (Предоставление социального обслуживания в форме на дому (условия оказание - очное) предоставление социально-медицинских услуг)</t>
    </r>
  </si>
  <si>
    <r>
      <rPr>
        <b/>
        <sz val="12"/>
        <rFont val="Times New Roman"/>
        <family val="1"/>
      </rPr>
      <t xml:space="preserve">Государственная услуга 25 </t>
    </r>
    <r>
      <rPr>
        <sz val="12"/>
        <rFont val="Times New Roman"/>
        <family val="1"/>
      </rPr>
      <t>(Предоставление социального обслуживания в форме на дому (условия оказание - очное)</t>
    </r>
    <r>
      <rPr>
        <b/>
        <i/>
        <sz val="12"/>
        <rFont val="Times New Roman"/>
        <family val="1"/>
      </rPr>
      <t xml:space="preserve"> предоставление социально-психологических услуг)</t>
    </r>
  </si>
  <si>
    <r>
      <rPr>
        <b/>
        <sz val="12"/>
        <rFont val="Times New Roman"/>
        <family val="1"/>
      </rPr>
      <t xml:space="preserve">Государственная услуга 26 </t>
    </r>
    <r>
      <rPr>
        <sz val="12"/>
        <rFont val="Times New Roman"/>
        <family val="1"/>
      </rPr>
      <t>(Предоставление социального обслуживания в форме на дому (условия оказание - очное)</t>
    </r>
    <r>
      <rPr>
        <b/>
        <i/>
        <sz val="12"/>
        <rFont val="Times New Roman"/>
        <family val="1"/>
      </rPr>
      <t xml:space="preserve"> предоставление социально-педагогических услуг)</t>
    </r>
  </si>
  <si>
    <r>
      <rPr>
        <b/>
        <sz val="12"/>
        <rFont val="Times New Roman"/>
        <family val="1"/>
      </rPr>
      <t xml:space="preserve">Государственная услуга 27 </t>
    </r>
    <r>
      <rPr>
        <sz val="12"/>
        <rFont val="Times New Roman"/>
        <family val="1"/>
      </rPr>
      <t>(Предоставление социального обслуживания в форме на дому (условия оказание - очное)</t>
    </r>
    <r>
      <rPr>
        <b/>
        <i/>
        <sz val="12"/>
        <rFont val="Times New Roman"/>
        <family val="1"/>
      </rPr>
      <t xml:space="preserve"> предоставление социально-правовых услуг)</t>
    </r>
  </si>
  <si>
    <r>
      <rPr>
        <b/>
        <sz val="12"/>
        <rFont val="Times New Roman"/>
        <family val="1"/>
      </rPr>
      <t xml:space="preserve">Государственная услуга 28 </t>
    </r>
    <r>
      <rPr>
        <sz val="12"/>
        <rFont val="Times New Roman"/>
        <family val="1"/>
      </rPr>
      <t xml:space="preserve">(Предоставление социального обслуживания в форме на дому (условия оказание - очное)  </t>
    </r>
    <r>
      <rPr>
        <b/>
        <i/>
        <sz val="12"/>
        <rFont val="Times New Roman"/>
        <family val="1"/>
      </rPr>
      <t>предоставление услуг в целях повышения коммуникативного потенциала получателей социальных услуг, имеющих ограничения жизнедеятельности, в том числе детей-инвалидов)</t>
    </r>
  </si>
  <si>
    <r>
      <t>Государтвенная работа 1</t>
    </r>
    <r>
      <rPr>
        <sz val="12"/>
        <rFont val="Times New Roman"/>
        <family val="1"/>
      </rPr>
      <t xml:space="preserve"> (Социальное сопровождение граждан нуждающихся в социальном обслуживании (условия оказание - очное)  оказание содействия гражданам посредством межведомственного взаимодействия в получении различного вида услуг: юридических, медицинских, психологических, педагогических, а также социальной помощи, не относящейся к социальным услугам)</t>
    </r>
  </si>
  <si>
    <r>
      <t xml:space="preserve">Государтвенная работа 2 </t>
    </r>
    <r>
      <rPr>
        <sz val="12"/>
        <rFont val="Times New Roman"/>
        <family val="1"/>
      </rPr>
      <t>(Социальное сопровождение граждан нуждающихся в социальном обслуживании (условия оказание - очное)  оказание содействия гражданам посредством межведомственного взаимодействия в получении различного вида услуг: юридических, медицинских, психологических, педагогических, а также социальной помощи, не относящейся к социальным услугам)</t>
    </r>
  </si>
  <si>
    <r>
      <t xml:space="preserve">гр. 8 = </t>
    </r>
    <r>
      <rPr>
        <sz val="12"/>
        <color indexed="12"/>
        <rFont val="Times New Roman"/>
        <family val="1"/>
      </rPr>
      <t>гр. 6</t>
    </r>
    <r>
      <rPr>
        <sz val="12"/>
        <color indexed="8"/>
        <rFont val="Times New Roman"/>
        <family val="1"/>
      </rPr>
      <t xml:space="preserve"> / </t>
    </r>
    <r>
      <rPr>
        <sz val="12"/>
        <color indexed="12"/>
        <rFont val="Times New Roman"/>
        <family val="1"/>
      </rPr>
      <t>гр. 5</t>
    </r>
  </si>
  <si>
    <r>
      <rPr>
        <b/>
        <sz val="12"/>
        <rFont val="Times New Roman"/>
        <family val="1"/>
      </rPr>
      <t>Государственная услуга 1</t>
    </r>
    <r>
      <rPr>
        <sz val="12"/>
        <rFont val="Times New Roman"/>
        <family val="1"/>
      </rPr>
      <t xml:space="preserve"> (Предоставление социального обслуживания в стационарной форме(условия оказание - очное) </t>
    </r>
    <r>
      <rPr>
        <b/>
        <i/>
        <sz val="12"/>
        <rFont val="Times New Roman"/>
        <family val="1"/>
      </rPr>
      <t>предоставление социально-бытовых услуг</t>
    </r>
    <r>
      <rPr>
        <sz val="12"/>
        <rFont val="Times New Roman"/>
        <family val="1"/>
      </rPr>
      <t>)</t>
    </r>
  </si>
  <si>
    <r>
      <rPr>
        <b/>
        <sz val="12"/>
        <rFont val="Times New Roman"/>
        <family val="1"/>
      </rPr>
      <t>Государственная услуга 2</t>
    </r>
    <r>
      <rPr>
        <sz val="12"/>
        <rFont val="Times New Roman"/>
        <family val="1"/>
      </rPr>
      <t xml:space="preserve"> (Предоставление социального обслуживания в форме на дому (условия оказание - очное) </t>
    </r>
    <r>
      <rPr>
        <b/>
        <i/>
        <sz val="12"/>
        <rFont val="Times New Roman"/>
        <family val="1"/>
      </rPr>
      <t>предоставление социально-бытовых услуг)</t>
    </r>
  </si>
  <si>
    <r>
      <rPr>
        <b/>
        <sz val="12"/>
        <rFont val="Times New Roman"/>
        <family val="1"/>
      </rPr>
      <t>Государственная услуга 3</t>
    </r>
    <r>
      <rPr>
        <sz val="12"/>
        <rFont val="Times New Roman"/>
        <family val="1"/>
      </rPr>
      <t xml:space="preserve"> (Предоставление социального обслуживания в форме на дому (условия оказание - очное) </t>
    </r>
    <r>
      <rPr>
        <b/>
        <i/>
        <sz val="12"/>
        <rFont val="Times New Roman"/>
        <family val="1"/>
      </rPr>
      <t>предоставление социально-медицинских услуг)</t>
    </r>
  </si>
  <si>
    <r>
      <rPr>
        <b/>
        <sz val="12"/>
        <rFont val="Times New Roman"/>
        <family val="1"/>
      </rPr>
      <t xml:space="preserve">Государственная услуга 4 </t>
    </r>
    <r>
      <rPr>
        <sz val="12"/>
        <rFont val="Times New Roman"/>
        <family val="1"/>
      </rPr>
      <t xml:space="preserve">(Предоставление социального обслуживания в форме на дому (условия оказание - очное) </t>
    </r>
    <r>
      <rPr>
        <b/>
        <i/>
        <sz val="12"/>
        <rFont val="Times New Roman"/>
        <family val="1"/>
      </rPr>
      <t>предоставление социально-психологических услуг)</t>
    </r>
  </si>
  <si>
    <r>
      <rPr>
        <b/>
        <sz val="12"/>
        <rFont val="Times New Roman"/>
        <family val="1"/>
      </rPr>
      <t xml:space="preserve">Государственная услуга 5 </t>
    </r>
    <r>
      <rPr>
        <sz val="12"/>
        <rFont val="Times New Roman"/>
        <family val="1"/>
      </rPr>
      <t xml:space="preserve">(Предоставление социального обслуживания в форме на дому (условия оказание - очное) </t>
    </r>
    <r>
      <rPr>
        <b/>
        <i/>
        <sz val="12"/>
        <rFont val="Times New Roman"/>
        <family val="1"/>
      </rPr>
      <t>предоставление социально-педагогических услуг)</t>
    </r>
  </si>
  <si>
    <r>
      <rPr>
        <b/>
        <sz val="12"/>
        <rFont val="Times New Roman"/>
        <family val="1"/>
      </rPr>
      <t xml:space="preserve">Государственная услуга 6 </t>
    </r>
    <r>
      <rPr>
        <sz val="12"/>
        <rFont val="Times New Roman"/>
        <family val="1"/>
      </rPr>
      <t>(Предоставление социального обслуживания в форме на дому (условия оказание - очное)</t>
    </r>
    <r>
      <rPr>
        <b/>
        <i/>
        <sz val="12"/>
        <rFont val="Times New Roman"/>
        <family val="1"/>
      </rPr>
      <t xml:space="preserve"> предоставление социально-правовых услуг)</t>
    </r>
  </si>
  <si>
    <r>
      <rPr>
        <b/>
        <sz val="12"/>
        <rFont val="Times New Roman"/>
        <family val="1"/>
      </rPr>
      <t xml:space="preserve">Государственная услуга 7 </t>
    </r>
    <r>
      <rPr>
        <sz val="12"/>
        <rFont val="Times New Roman"/>
        <family val="1"/>
      </rPr>
      <t xml:space="preserve">(Предоставление социального обслуживания в форме на дому (условия оказание - очное)  </t>
    </r>
    <r>
      <rPr>
        <b/>
        <i/>
        <sz val="12"/>
        <rFont val="Times New Roman"/>
        <family val="1"/>
      </rPr>
      <t>предоставление услуг в целях повышения коммуникативного потенциала получателей социальных услуг, имеющих ограничения жизнедеятельности, в том числе детей-инвалидов)</t>
    </r>
  </si>
  <si>
    <r>
      <rPr>
        <b/>
        <sz val="12"/>
        <rFont val="Times New Roman"/>
        <family val="1"/>
      </rPr>
      <t xml:space="preserve">Государственная услуга 8 </t>
    </r>
    <r>
      <rPr>
        <sz val="12"/>
        <rFont val="Times New Roman"/>
        <family val="1"/>
      </rPr>
      <t xml:space="preserve">(Предоставление социального обслуживания в полустационарной форме (условия оказание - очное)  </t>
    </r>
    <r>
      <rPr>
        <b/>
        <i/>
        <sz val="12"/>
        <rFont val="Times New Roman"/>
        <family val="1"/>
      </rPr>
      <t>предоставление срочных социальных услуг)</t>
    </r>
  </si>
  <si>
    <r>
      <rPr>
        <b/>
        <sz val="12"/>
        <rFont val="Times New Roman"/>
        <family val="1"/>
      </rPr>
      <t xml:space="preserve">Государственная услуга 9 </t>
    </r>
    <r>
      <rPr>
        <sz val="12"/>
        <rFont val="Times New Roman"/>
        <family val="1"/>
      </rPr>
      <t xml:space="preserve">(Предоставление социального обслуживания в полустационарной форме (условия оказание - очное) </t>
    </r>
    <r>
      <rPr>
        <b/>
        <i/>
        <sz val="12"/>
        <rFont val="Times New Roman"/>
        <family val="1"/>
      </rPr>
      <t xml:space="preserve"> предоставление срочных социальных услуг)</t>
    </r>
  </si>
  <si>
    <r>
      <rPr>
        <b/>
        <sz val="12"/>
        <rFont val="Times New Roman"/>
        <family val="1"/>
      </rPr>
      <t xml:space="preserve">Государственная услуга 10 </t>
    </r>
    <r>
      <rPr>
        <sz val="12"/>
        <rFont val="Times New Roman"/>
        <family val="1"/>
      </rPr>
      <t xml:space="preserve">(Предоставление социального обслуживания в полустационарной форме (условия оказание - очное)  </t>
    </r>
    <r>
      <rPr>
        <b/>
        <i/>
        <sz val="12"/>
        <rFont val="Times New Roman"/>
        <family val="1"/>
      </rPr>
      <t>предоставление срочных социальных услуг)</t>
    </r>
  </si>
  <si>
    <r>
      <rPr>
        <b/>
        <sz val="12"/>
        <rFont val="Times New Roman"/>
        <family val="1"/>
      </rPr>
      <t xml:space="preserve">Государственная услуга 11 </t>
    </r>
    <r>
      <rPr>
        <sz val="12"/>
        <rFont val="Times New Roman"/>
        <family val="1"/>
      </rPr>
      <t xml:space="preserve">(Предоставление социального обслуживания в полустационарной форме (условия оказание - очное)  </t>
    </r>
    <r>
      <rPr>
        <b/>
        <i/>
        <sz val="12"/>
        <rFont val="Times New Roman"/>
        <family val="1"/>
      </rPr>
      <t>предоставление срочных социальных услуг)</t>
    </r>
  </si>
  <si>
    <r>
      <rPr>
        <b/>
        <sz val="12"/>
        <rFont val="Times New Roman"/>
        <family val="1"/>
      </rPr>
      <t xml:space="preserve">Государственная услуга 12 </t>
    </r>
    <r>
      <rPr>
        <sz val="12"/>
        <rFont val="Times New Roman"/>
        <family val="1"/>
      </rPr>
      <t xml:space="preserve">(Предоставление социального обслуживания в полустационарной форме (условия оказание - очное) </t>
    </r>
    <r>
      <rPr>
        <b/>
        <i/>
        <sz val="12"/>
        <rFont val="Times New Roman"/>
        <family val="1"/>
      </rPr>
      <t xml:space="preserve"> предоставление срочных социальных услуг)</t>
    </r>
  </si>
  <si>
    <r>
      <rPr>
        <b/>
        <sz val="12"/>
        <rFont val="Times New Roman"/>
        <family val="1"/>
      </rPr>
      <t xml:space="preserve">Государственная услуга 13 </t>
    </r>
    <r>
      <rPr>
        <sz val="12"/>
        <rFont val="Times New Roman"/>
        <family val="1"/>
      </rPr>
      <t>(Предоставление социального обслуживания в полустационарной форме (условия оказание - очное)  предоставление срочных социальных услуг)</t>
    </r>
  </si>
  <si>
    <r>
      <rPr>
        <b/>
        <sz val="12"/>
        <rFont val="Times New Roman"/>
        <family val="1"/>
      </rPr>
      <t xml:space="preserve">Государственная услуга 15 </t>
    </r>
    <r>
      <rPr>
        <sz val="12"/>
        <rFont val="Times New Roman"/>
        <family val="1"/>
      </rPr>
      <t>(Предоставление социального обслуживания в полустационарной форме (условия оказание - очное)</t>
    </r>
    <r>
      <rPr>
        <b/>
        <i/>
        <sz val="12"/>
        <rFont val="Times New Roman"/>
        <family val="1"/>
      </rPr>
      <t xml:space="preserve">  предоставление срочных социальных услуг)</t>
    </r>
  </si>
  <si>
    <r>
      <rPr>
        <b/>
        <sz val="12"/>
        <rFont val="Times New Roman"/>
        <family val="1"/>
      </rPr>
      <t xml:space="preserve">Государственная услуга 16 </t>
    </r>
    <r>
      <rPr>
        <sz val="12"/>
        <rFont val="Times New Roman"/>
        <family val="1"/>
      </rPr>
      <t>(Предоставление социального обслуживания в полустационарной форме (условия оказание - очное)  предоставление срочных социальных услуг)</t>
    </r>
  </si>
  <si>
    <r>
      <rPr>
        <b/>
        <sz val="12"/>
        <rFont val="Times New Roman"/>
        <family val="1"/>
      </rPr>
      <t>Государственная услуга 17</t>
    </r>
    <r>
      <rPr>
        <sz val="12"/>
        <rFont val="Times New Roman"/>
        <family val="1"/>
      </rPr>
      <t xml:space="preserve"> (Предоставление социального обслуживания в форме на дому (условия оказание - очное) предоставление социально-бытовых услуг)</t>
    </r>
  </si>
  <si>
    <r>
      <rPr>
        <b/>
        <sz val="12"/>
        <rFont val="Times New Roman"/>
        <family val="1"/>
      </rPr>
      <t>Государственная услуга 18</t>
    </r>
    <r>
      <rPr>
        <sz val="12"/>
        <rFont val="Times New Roman"/>
        <family val="1"/>
      </rPr>
      <t xml:space="preserve"> (Предоставление социального обслуживания в форме на дому (условия оказание - очное) предоставление социально-медицинских услуг)</t>
    </r>
  </si>
  <si>
    <r>
      <rPr>
        <b/>
        <sz val="12"/>
        <rFont val="Times New Roman"/>
        <family val="1"/>
      </rPr>
      <t xml:space="preserve">Государственная услуга 19 </t>
    </r>
    <r>
      <rPr>
        <sz val="12"/>
        <rFont val="Times New Roman"/>
        <family val="1"/>
      </rPr>
      <t>(Предоставление социального обслуживания в форме на дому (условия оказание - очное)</t>
    </r>
    <r>
      <rPr>
        <b/>
        <i/>
        <sz val="12"/>
        <rFont val="Times New Roman"/>
        <family val="1"/>
      </rPr>
      <t xml:space="preserve"> предоставление социально-психологических услуг)</t>
    </r>
  </si>
  <si>
    <r>
      <rPr>
        <b/>
        <sz val="12"/>
        <rFont val="Times New Roman"/>
        <family val="1"/>
      </rPr>
      <t xml:space="preserve">Государственная услуга 20 </t>
    </r>
    <r>
      <rPr>
        <sz val="12"/>
        <rFont val="Times New Roman"/>
        <family val="1"/>
      </rPr>
      <t>(Предоставление социального обслуживания в форме на дому (условия оказание - очное)</t>
    </r>
    <r>
      <rPr>
        <b/>
        <i/>
        <sz val="12"/>
        <rFont val="Times New Roman"/>
        <family val="1"/>
      </rPr>
      <t xml:space="preserve"> предоставление социально-педагогических услуг)</t>
    </r>
  </si>
  <si>
    <r>
      <rPr>
        <b/>
        <sz val="12"/>
        <rFont val="Times New Roman"/>
        <family val="1"/>
      </rPr>
      <t xml:space="preserve">Государственная услуга 21 </t>
    </r>
    <r>
      <rPr>
        <sz val="12"/>
        <rFont val="Times New Roman"/>
        <family val="1"/>
      </rPr>
      <t>(Предоставление социального обслуживания в форме на дому (условия оказание - очное)</t>
    </r>
    <r>
      <rPr>
        <b/>
        <i/>
        <sz val="12"/>
        <rFont val="Times New Roman"/>
        <family val="1"/>
      </rPr>
      <t xml:space="preserve"> предоставление социально-правовых услуг)</t>
    </r>
  </si>
  <si>
    <r>
      <rPr>
        <b/>
        <sz val="12"/>
        <rFont val="Times New Roman"/>
        <family val="1"/>
      </rPr>
      <t xml:space="preserve">Государственная услуга 22 </t>
    </r>
    <r>
      <rPr>
        <sz val="12"/>
        <rFont val="Times New Roman"/>
        <family val="1"/>
      </rPr>
      <t xml:space="preserve">(Предоставление социального обслуживания в форме на дому (условия оказание - очное)  </t>
    </r>
    <r>
      <rPr>
        <b/>
        <i/>
        <sz val="12"/>
        <rFont val="Times New Roman"/>
        <family val="1"/>
      </rPr>
      <t>предоставление услуг в целях повышения коммуникативного потенциала получателей социальных услуг, имеющих ограничения жизнедеятельности, в том числе детей-инвалидов)</t>
    </r>
  </si>
  <si>
    <t>"Комплексный центр социального обслуживания населения" Вышневолоцкого городского округа</t>
  </si>
  <si>
    <t>______________Е.А.Желудева
 "15"  июля 2020 г.</t>
  </si>
  <si>
    <t>22889000Р69100310002001</t>
  </si>
  <si>
    <t>22879000Р69100410001001</t>
  </si>
</sst>
</file>

<file path=xl/styles.xml><?xml version="1.0" encoding="utf-8"?>
<styleSheet xmlns="http://schemas.openxmlformats.org/spreadsheetml/2006/main">
  <numFmts count="3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_-* #,##0_-;\-* #,##0_-;_-* &quot;-&quot;_-;_-@_-"/>
    <numFmt numFmtId="173" formatCode="_-* #,##0.00_-;\-* #,##0.00_-;_-* &quot;-&quot;??_-;_-@_-"/>
    <numFmt numFmtId="174" formatCode="#,##0\ &quot;р.&quot;;\-#,##0\ &quot;р.&quot;"/>
    <numFmt numFmtId="175" formatCode="#,##0\ &quot;р.&quot;;[Red]\-#,##0\ &quot;р.&quot;"/>
    <numFmt numFmtId="176" formatCode="#,##0.00\ &quot;р.&quot;;\-#,##0.00\ &quot;р.&quot;"/>
    <numFmt numFmtId="177" formatCode="#,##0.00\ &quot;р.&quot;;[Red]\-#,##0.00\ &quot;р.&quot;"/>
    <numFmt numFmtId="178" formatCode="_-* #,##0\ &quot;р.&quot;_-;\-* #,##0\ &quot;р.&quot;_-;_-* &quot;-&quot;\ &quot;р.&quot;_-;_-@_-"/>
    <numFmt numFmtId="179" formatCode="_-* #,##0\ _р_._-;\-* #,##0\ _р_._-;_-* &quot;-&quot;\ _р_._-;_-@_-"/>
    <numFmt numFmtId="180" formatCode="_-* #,##0.00\ &quot;р.&quot;_-;\-* #,##0.00\ &quot;р.&quot;_-;_-* &quot;-&quot;??\ &quot;р.&quot;_-;_-@_-"/>
    <numFmt numFmtId="181" formatCode="_-* #,##0.00\ _р_._-;\-* #,##0.00\ _р_._-;_-* &quot;-&quot;??\ _р_._-;_-@_-"/>
    <numFmt numFmtId="182" formatCode="&quot;Да&quot;;&quot;Да&quot;;&quot;Нет&quot;"/>
    <numFmt numFmtId="183" formatCode="&quot;Истина&quot;;&quot;Истина&quot;;&quot;Ложь&quot;"/>
    <numFmt numFmtId="184" formatCode="&quot;Вкл&quot;;&quot;Вкл&quot;;&quot;Выкл&quot;"/>
    <numFmt numFmtId="185" formatCode="[$€-2]\ ###,000_);[Red]\([$€-2]\ ###,000\)"/>
    <numFmt numFmtId="186" formatCode="0.000"/>
    <numFmt numFmtId="187" formatCode="0.0000"/>
    <numFmt numFmtId="188" formatCode="#,##0.000"/>
    <numFmt numFmtId="189" formatCode="#,##0.0000"/>
    <numFmt numFmtId="190" formatCode="0.0%"/>
    <numFmt numFmtId="191" formatCode="0.0"/>
    <numFmt numFmtId="192" formatCode="[$-FC19]d\ mmmm\ yyyy\ &quot;г.&quot;"/>
  </numFmts>
  <fonts count="57">
    <font>
      <sz val="11"/>
      <color theme="1"/>
      <name val="Calibri"/>
      <family val="2"/>
    </font>
    <font>
      <sz val="11"/>
      <color indexed="8"/>
      <name val="Calibri"/>
      <family val="2"/>
    </font>
    <font>
      <b/>
      <sz val="12"/>
      <color indexed="8"/>
      <name val="Times New Roman"/>
      <family val="1"/>
    </font>
    <font>
      <sz val="12"/>
      <color indexed="8"/>
      <name val="Times New Roman"/>
      <family val="1"/>
    </font>
    <font>
      <b/>
      <u val="single"/>
      <sz val="12"/>
      <name val="Times New Roman"/>
      <family val="1"/>
    </font>
    <font>
      <b/>
      <u val="single"/>
      <sz val="12"/>
      <color indexed="10"/>
      <name val="Times New Roman"/>
      <family val="1"/>
    </font>
    <font>
      <b/>
      <u val="single"/>
      <sz val="12"/>
      <color indexed="56"/>
      <name val="Times New Roman"/>
      <family val="1"/>
    </font>
    <font>
      <b/>
      <sz val="12"/>
      <color indexed="10"/>
      <name val="Times New Roman"/>
      <family val="1"/>
    </font>
    <font>
      <b/>
      <sz val="12"/>
      <color indexed="10"/>
      <name val="Calibri"/>
      <family val="2"/>
    </font>
    <font>
      <sz val="12"/>
      <color indexed="10"/>
      <name val="Calibri"/>
      <family val="2"/>
    </font>
    <font>
      <sz val="12"/>
      <color indexed="8"/>
      <name val="Calibri"/>
      <family val="2"/>
    </font>
    <font>
      <sz val="12"/>
      <name val="Times New Roman"/>
      <family val="1"/>
    </font>
    <font>
      <b/>
      <sz val="12"/>
      <name val="Times New Roman"/>
      <family val="1"/>
    </font>
    <font>
      <b/>
      <i/>
      <sz val="12"/>
      <name val="Times New Roman"/>
      <family val="1"/>
    </font>
    <font>
      <sz val="12"/>
      <color indexed="18"/>
      <name val="Times New Roman"/>
      <family val="1"/>
    </font>
    <font>
      <sz val="12"/>
      <color indexed="12"/>
      <name val="Times New Roman"/>
      <family val="1"/>
    </font>
    <font>
      <sz val="11"/>
      <color indexed="9"/>
      <name val="Calibri"/>
      <family val="2"/>
    </font>
    <font>
      <sz val="10"/>
      <color indexed="8"/>
      <name val="Arial"/>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0"/>
      <color rgb="FF000000"/>
      <name val="Arial"/>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1"/>
      <name val="Calibri"/>
      <family val="2"/>
    </font>
    <font>
      <sz val="12"/>
      <color rgb="FF000000"/>
      <name val="Times New Roman"/>
      <family val="1"/>
    </font>
    <font>
      <b/>
      <sz val="12"/>
      <color theme="1"/>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color rgb="FF000000"/>
      </left>
      <right style="thin">
        <color rgb="FF000000"/>
      </right>
      <top style="thin">
        <color rgb="FF000000"/>
      </top>
      <bottom/>
    </border>
    <border>
      <left style="thin">
        <color indexed="8"/>
      </left>
      <right style="thin">
        <color indexed="8"/>
      </right>
      <top style="thin">
        <color indexed="8"/>
      </top>
      <bottom style="thin">
        <color indexed="8"/>
      </bottom>
    </border>
    <border>
      <left>
        <color indexed="63"/>
      </left>
      <right>
        <color indexed="63"/>
      </right>
      <top>
        <color indexed="63"/>
      </top>
      <bottom style="thin"/>
    </border>
    <border>
      <left style="thin"/>
      <right style="thin"/>
      <top>
        <color indexed="63"/>
      </top>
      <bottom>
        <color indexed="63"/>
      </bottom>
    </border>
    <border>
      <left>
        <color indexed="63"/>
      </left>
      <right>
        <color indexed="63"/>
      </right>
      <top style="thin"/>
      <bottom>
        <color indexed="63"/>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6" fillId="0" borderId="0">
      <alignment/>
      <protection/>
    </xf>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7" fillId="25" borderId="1" applyNumberFormat="0" applyAlignment="0" applyProtection="0"/>
    <xf numFmtId="0" fontId="38" fillId="26" borderId="2" applyNumberFormat="0" applyAlignment="0" applyProtection="0"/>
    <xf numFmtId="0" fontId="39" fillId="26" borderId="1" applyNumberFormat="0" applyAlignment="0" applyProtection="0"/>
    <xf numFmtId="0" fontId="40" fillId="0" borderId="0" applyNumberForma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27" borderId="7" applyNumberFormat="0" applyAlignment="0" applyProtection="0"/>
    <xf numFmtId="0" fontId="46" fillId="0" borderId="0" applyNumberFormat="0" applyFill="0" applyBorder="0" applyAlignment="0" applyProtection="0"/>
    <xf numFmtId="0" fontId="47" fillId="28" borderId="0" applyNumberFormat="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0" fontId="51" fillId="0" borderId="9" applyNumberFormat="0" applyFill="0" applyAlignment="0" applyProtection="0"/>
    <xf numFmtId="0" fontId="52"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53" fillId="31" borderId="0" applyNumberFormat="0" applyBorder="0" applyAlignment="0" applyProtection="0"/>
  </cellStyleXfs>
  <cellXfs count="94">
    <xf numFmtId="0" fontId="0" fillId="0" borderId="0" xfId="0" applyFont="1" applyAlignment="1">
      <alignment/>
    </xf>
    <xf numFmtId="0" fontId="54" fillId="0" borderId="0" xfId="0" applyFont="1" applyAlignment="1">
      <alignment/>
    </xf>
    <xf numFmtId="0" fontId="2" fillId="0" borderId="0" xfId="0" applyFont="1" applyAlignment="1">
      <alignment wrapText="1"/>
    </xf>
    <xf numFmtId="0" fontId="54" fillId="0" borderId="0" xfId="0" applyFont="1" applyAlignment="1">
      <alignment wrapText="1"/>
    </xf>
    <xf numFmtId="0" fontId="3" fillId="0" borderId="0" xfId="0" applyFont="1" applyAlignment="1">
      <alignment horizontal="left" vertical="top" wrapText="1"/>
    </xf>
    <xf numFmtId="0" fontId="54" fillId="0" borderId="0" xfId="0" applyFont="1" applyAlignment="1">
      <alignment horizontal="left" wrapText="1"/>
    </xf>
    <xf numFmtId="0" fontId="3" fillId="0" borderId="0" xfId="0" applyFont="1" applyAlignment="1">
      <alignment horizontal="left" wrapText="1"/>
    </xf>
    <xf numFmtId="0" fontId="54" fillId="0" borderId="0" xfId="0" applyFont="1" applyFill="1" applyAlignment="1">
      <alignment/>
    </xf>
    <xf numFmtId="0" fontId="9" fillId="0" borderId="0" xfId="0" applyFont="1" applyAlignment="1">
      <alignment horizontal="left" vertical="top" wrapText="1"/>
    </xf>
    <xf numFmtId="0" fontId="3" fillId="0" borderId="10" xfId="0" applyFont="1" applyBorder="1" applyAlignment="1">
      <alignment horizontal="center" vertical="center" wrapText="1"/>
    </xf>
    <xf numFmtId="0" fontId="3" fillId="0" borderId="10" xfId="0" applyFont="1" applyFill="1" applyBorder="1" applyAlignment="1">
      <alignment horizontal="center" vertical="center" wrapText="1"/>
    </xf>
    <xf numFmtId="0" fontId="3" fillId="0" borderId="11" xfId="0" applyFont="1" applyBorder="1" applyAlignment="1">
      <alignment horizontal="center" vertical="center" wrapText="1"/>
    </xf>
    <xf numFmtId="4" fontId="3" fillId="0" borderId="10" xfId="0" applyNumberFormat="1" applyFont="1" applyBorder="1" applyAlignment="1">
      <alignment horizontal="center" vertical="center" wrapText="1"/>
    </xf>
    <xf numFmtId="4" fontId="2" fillId="0" borderId="10" xfId="0" applyNumberFormat="1" applyFont="1" applyBorder="1" applyAlignment="1">
      <alignment horizontal="center" vertical="center" wrapText="1"/>
    </xf>
    <xf numFmtId="9" fontId="10" fillId="0" borderId="0" xfId="58" applyFont="1" applyAlignment="1">
      <alignment/>
    </xf>
    <xf numFmtId="0" fontId="54" fillId="32" borderId="0" xfId="0" applyFont="1" applyFill="1" applyBorder="1" applyAlignment="1">
      <alignment/>
    </xf>
    <xf numFmtId="0" fontId="54" fillId="32" borderId="0" xfId="0" applyFont="1" applyFill="1" applyAlignment="1">
      <alignment/>
    </xf>
    <xf numFmtId="0" fontId="9" fillId="0" borderId="0" xfId="0" applyFont="1" applyAlignment="1">
      <alignment vertical="top" wrapText="1"/>
    </xf>
    <xf numFmtId="0" fontId="3" fillId="0" borderId="12" xfId="0" applyFont="1" applyBorder="1" applyAlignment="1">
      <alignment horizontal="center" vertical="center" wrapText="1"/>
    </xf>
    <xf numFmtId="49" fontId="55" fillId="0" borderId="13" xfId="0" applyNumberFormat="1" applyFont="1" applyFill="1" applyBorder="1" applyAlignment="1">
      <alignment horizontal="left" vertical="center" wrapText="1"/>
    </xf>
    <xf numFmtId="0" fontId="11" fillId="32" borderId="10" xfId="0" applyFont="1" applyFill="1" applyBorder="1" applyAlignment="1">
      <alignment horizontal="center" vertical="center" wrapText="1"/>
    </xf>
    <xf numFmtId="0" fontId="12" fillId="32" borderId="10" xfId="0" applyFont="1" applyFill="1" applyBorder="1" applyAlignment="1">
      <alignment horizontal="center" vertical="center" wrapText="1"/>
    </xf>
    <xf numFmtId="4" fontId="2" fillId="32" borderId="10" xfId="0" applyNumberFormat="1" applyFont="1" applyFill="1" applyBorder="1" applyAlignment="1">
      <alignment horizontal="center" vertical="center" wrapText="1"/>
    </xf>
    <xf numFmtId="189" fontId="3" fillId="0" borderId="10" xfId="0" applyNumberFormat="1" applyFont="1" applyBorder="1" applyAlignment="1">
      <alignment horizontal="center" vertical="center" wrapText="1"/>
    </xf>
    <xf numFmtId="0" fontId="12" fillId="0" borderId="10" xfId="0" applyFont="1" applyBorder="1" applyAlignment="1">
      <alignment horizontal="center" vertical="center" wrapText="1"/>
    </xf>
    <xf numFmtId="0" fontId="12" fillId="0" borderId="10" xfId="0" applyFont="1" applyFill="1" applyBorder="1" applyAlignment="1">
      <alignment horizontal="center" vertical="center" wrapText="1"/>
    </xf>
    <xf numFmtId="0" fontId="3" fillId="0" borderId="14" xfId="0" applyNumberFormat="1" applyFont="1" applyFill="1" applyBorder="1" applyAlignment="1">
      <alignment vertical="top" wrapText="1"/>
    </xf>
    <xf numFmtId="2" fontId="12" fillId="32" borderId="10" xfId="0" applyNumberFormat="1" applyFont="1" applyFill="1" applyBorder="1" applyAlignment="1">
      <alignment horizontal="center" vertical="center" wrapText="1"/>
    </xf>
    <xf numFmtId="0" fontId="11" fillId="0" borderId="10" xfId="0" applyFont="1" applyFill="1" applyBorder="1" applyAlignment="1">
      <alignment horizontal="center" vertical="center" wrapText="1"/>
    </xf>
    <xf numFmtId="4" fontId="3" fillId="0" borderId="10" xfId="0" applyNumberFormat="1" applyFont="1" applyFill="1" applyBorder="1" applyAlignment="1">
      <alignment horizontal="center" vertical="center" wrapText="1"/>
    </xf>
    <xf numFmtId="0" fontId="56" fillId="0" borderId="0" xfId="0" applyFont="1" applyFill="1" applyAlignment="1">
      <alignment horizontal="center" vertical="center" wrapText="1"/>
    </xf>
    <xf numFmtId="189" fontId="3" fillId="0" borderId="10" xfId="0" applyNumberFormat="1" applyFont="1" applyFill="1" applyBorder="1" applyAlignment="1">
      <alignment horizontal="center" vertical="center" wrapText="1"/>
    </xf>
    <xf numFmtId="4" fontId="2" fillId="0" borderId="10" xfId="0" applyNumberFormat="1" applyFont="1" applyFill="1" applyBorder="1" applyAlignment="1">
      <alignment horizontal="center" vertical="center" wrapText="1"/>
    </xf>
    <xf numFmtId="2" fontId="56" fillId="0" borderId="0" xfId="0" applyNumberFormat="1" applyFont="1" applyAlignment="1">
      <alignment horizontal="center" vertical="center"/>
    </xf>
    <xf numFmtId="0" fontId="3" fillId="0" borderId="10" xfId="0" applyFont="1" applyFill="1" applyBorder="1" applyAlignment="1">
      <alignment vertical="center" wrapText="1"/>
    </xf>
    <xf numFmtId="4" fontId="14" fillId="0" borderId="10" xfId="0" applyNumberFormat="1" applyFont="1" applyFill="1" applyBorder="1" applyAlignment="1">
      <alignment vertical="center" wrapText="1"/>
    </xf>
    <xf numFmtId="0" fontId="14" fillId="0" borderId="10" xfId="0" applyFont="1" applyFill="1" applyBorder="1" applyAlignment="1">
      <alignment vertical="center" wrapText="1"/>
    </xf>
    <xf numFmtId="4" fontId="54" fillId="0" borderId="0" xfId="0" applyNumberFormat="1" applyFont="1" applyAlignment="1">
      <alignment/>
    </xf>
    <xf numFmtId="2" fontId="12" fillId="0" borderId="10" xfId="0" applyNumberFormat="1" applyFont="1" applyBorder="1" applyAlignment="1">
      <alignment horizontal="center" vertical="center" wrapText="1"/>
    </xf>
    <xf numFmtId="2" fontId="12" fillId="0" borderId="10" xfId="0" applyNumberFormat="1" applyFont="1" applyBorder="1" applyAlignment="1">
      <alignment horizontal="center" wrapText="1"/>
    </xf>
    <xf numFmtId="0" fontId="54" fillId="0" borderId="10" xfId="0" applyFont="1" applyBorder="1" applyAlignment="1">
      <alignment/>
    </xf>
    <xf numFmtId="0" fontId="3" fillId="0" borderId="10" xfId="0" applyFont="1" applyBorder="1" applyAlignment="1">
      <alignment vertical="center" wrapText="1"/>
    </xf>
    <xf numFmtId="16" fontId="3" fillId="0" borderId="10" xfId="0" applyNumberFormat="1" applyFont="1" applyBorder="1" applyAlignment="1">
      <alignment horizontal="center" vertical="center" wrapText="1"/>
    </xf>
    <xf numFmtId="0" fontId="11" fillId="0" borderId="10" xfId="0" applyFont="1" applyBorder="1" applyAlignment="1">
      <alignment horizontal="center" vertical="center" wrapText="1"/>
    </xf>
    <xf numFmtId="9" fontId="11" fillId="0" borderId="10" xfId="0" applyNumberFormat="1" applyFont="1" applyBorder="1" applyAlignment="1">
      <alignment horizontal="center" vertical="center"/>
    </xf>
    <xf numFmtId="10" fontId="11" fillId="0" borderId="10" xfId="0" applyNumberFormat="1" applyFont="1" applyBorder="1" applyAlignment="1">
      <alignment horizontal="center" vertical="center" wrapText="1"/>
    </xf>
    <xf numFmtId="10" fontId="3" fillId="0" borderId="10" xfId="0" applyNumberFormat="1" applyFont="1" applyBorder="1" applyAlignment="1">
      <alignment horizontal="center" vertical="center" wrapText="1"/>
    </xf>
    <xf numFmtId="0" fontId="11" fillId="0" borderId="11" xfId="0" applyFont="1" applyFill="1" applyBorder="1" applyAlignment="1">
      <alignment horizontal="center" vertical="center" wrapText="1"/>
    </xf>
    <xf numFmtId="0" fontId="11" fillId="0" borderId="11" xfId="0" applyFont="1" applyBorder="1" applyAlignment="1">
      <alignment horizontal="center" vertical="center" wrapText="1"/>
    </xf>
    <xf numFmtId="9" fontId="11" fillId="0" borderId="11" xfId="0" applyNumberFormat="1" applyFont="1" applyBorder="1" applyAlignment="1">
      <alignment horizontal="center" vertical="center"/>
    </xf>
    <xf numFmtId="10" fontId="3" fillId="0" borderId="11" xfId="0" applyNumberFormat="1" applyFont="1" applyBorder="1" applyAlignment="1">
      <alignment horizontal="center" vertical="center" wrapText="1"/>
    </xf>
    <xf numFmtId="0" fontId="11" fillId="0" borderId="12" xfId="0" applyFont="1" applyFill="1" applyBorder="1" applyAlignment="1">
      <alignment horizontal="center" vertical="center" wrapText="1"/>
    </xf>
    <xf numFmtId="0" fontId="11" fillId="0" borderId="12" xfId="0" applyFont="1" applyBorder="1" applyAlignment="1">
      <alignment horizontal="center" vertical="center" wrapText="1"/>
    </xf>
    <xf numFmtId="9" fontId="11" fillId="0" borderId="12" xfId="0" applyNumberFormat="1" applyFont="1" applyBorder="1" applyAlignment="1">
      <alignment horizontal="center" vertical="center"/>
    </xf>
    <xf numFmtId="10" fontId="3" fillId="0" borderId="12" xfId="0" applyNumberFormat="1" applyFont="1" applyBorder="1" applyAlignment="1">
      <alignment horizontal="center" vertical="center" wrapText="1"/>
    </xf>
    <xf numFmtId="0" fontId="3" fillId="32" borderId="10" xfId="0" applyFont="1" applyFill="1" applyBorder="1" applyAlignment="1">
      <alignment horizontal="center" vertical="center" wrapText="1"/>
    </xf>
    <xf numFmtId="16" fontId="3" fillId="32" borderId="10" xfId="0" applyNumberFormat="1" applyFont="1" applyFill="1" applyBorder="1" applyAlignment="1">
      <alignment horizontal="center" vertical="center" wrapText="1"/>
    </xf>
    <xf numFmtId="170" fontId="54" fillId="0" borderId="14" xfId="0" applyNumberFormat="1" applyFont="1" applyFill="1" applyBorder="1" applyAlignment="1">
      <alignment vertical="top" wrapText="1"/>
    </xf>
    <xf numFmtId="1" fontId="11" fillId="0" borderId="10" xfId="0" applyNumberFormat="1" applyFont="1" applyBorder="1" applyAlignment="1">
      <alignment horizontal="center" vertical="center"/>
    </xf>
    <xf numFmtId="170" fontId="3" fillId="0" borderId="14" xfId="0" applyNumberFormat="1" applyFont="1" applyFill="1" applyBorder="1" applyAlignment="1">
      <alignment vertical="top" wrapText="1"/>
    </xf>
    <xf numFmtId="0" fontId="11" fillId="0" borderId="10" xfId="0" applyNumberFormat="1" applyFont="1" applyBorder="1" applyAlignment="1">
      <alignment horizontal="center" vertical="center" wrapText="1"/>
    </xf>
    <xf numFmtId="2" fontId="56" fillId="0" borderId="10" xfId="0" applyNumberFormat="1" applyFont="1" applyFill="1" applyBorder="1" applyAlignment="1">
      <alignment horizontal="center" vertical="center"/>
    </xf>
    <xf numFmtId="2" fontId="56" fillId="0" borderId="0" xfId="0" applyNumberFormat="1" applyFont="1" applyFill="1" applyAlignment="1">
      <alignment horizontal="center" vertical="center"/>
    </xf>
    <xf numFmtId="10" fontId="11" fillId="0" borderId="10" xfId="0" applyNumberFormat="1" applyFont="1" applyFill="1" applyBorder="1" applyAlignment="1">
      <alignment horizontal="center" vertical="center" wrapText="1"/>
    </xf>
    <xf numFmtId="1" fontId="54" fillId="0" borderId="0" xfId="0" applyNumberFormat="1" applyFont="1" applyAlignment="1">
      <alignment/>
    </xf>
    <xf numFmtId="0" fontId="2" fillId="0" borderId="0" xfId="0" applyFont="1" applyFill="1" applyAlignment="1">
      <alignment horizontal="right"/>
    </xf>
    <xf numFmtId="0" fontId="3" fillId="0" borderId="11" xfId="0" applyFont="1" applyFill="1" applyBorder="1" applyAlignment="1">
      <alignment horizontal="center" vertical="center" wrapText="1"/>
    </xf>
    <xf numFmtId="0" fontId="9" fillId="0" borderId="0" xfId="0" applyFont="1" applyFill="1" applyAlignment="1">
      <alignment horizontal="left" vertical="top" wrapText="1"/>
    </xf>
    <xf numFmtId="1" fontId="12" fillId="0" borderId="10" xfId="0" applyNumberFormat="1" applyFont="1" applyFill="1" applyBorder="1" applyAlignment="1">
      <alignment horizontal="center" vertical="center" wrapText="1"/>
    </xf>
    <xf numFmtId="1" fontId="54" fillId="0" borderId="0" xfId="0" applyNumberFormat="1" applyFont="1" applyFill="1" applyAlignment="1">
      <alignment/>
    </xf>
    <xf numFmtId="49" fontId="11" fillId="0" borderId="10" xfId="0" applyNumberFormat="1" applyFont="1" applyFill="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8" fillId="0" borderId="15" xfId="0" applyFont="1" applyBorder="1" applyAlignment="1">
      <alignment horizontal="left" vertical="top"/>
    </xf>
    <xf numFmtId="9" fontId="11" fillId="0" borderId="11" xfId="0" applyNumberFormat="1" applyFont="1" applyBorder="1" applyAlignment="1">
      <alignment horizontal="center" vertical="center"/>
    </xf>
    <xf numFmtId="9" fontId="11" fillId="0" borderId="12" xfId="0" applyNumberFormat="1" applyFont="1" applyBorder="1" applyAlignment="1">
      <alignment horizontal="center" vertical="center"/>
    </xf>
    <xf numFmtId="0" fontId="11" fillId="0" borderId="11"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11" fillId="0" borderId="11" xfId="0" applyFont="1" applyBorder="1" applyAlignment="1">
      <alignment horizontal="center" vertical="center" wrapText="1"/>
    </xf>
    <xf numFmtId="0" fontId="11" fillId="0" borderId="12" xfId="0" applyFont="1" applyBorder="1" applyAlignment="1">
      <alignment horizontal="center" vertical="center" wrapText="1"/>
    </xf>
    <xf numFmtId="0" fontId="3" fillId="0" borderId="0" xfId="0" applyFont="1" applyAlignment="1">
      <alignment horizontal="center" vertical="center"/>
    </xf>
    <xf numFmtId="0" fontId="3" fillId="0" borderId="10" xfId="0" applyFont="1" applyFill="1" applyBorder="1" applyAlignment="1">
      <alignment horizontal="center" vertical="center" wrapText="1"/>
    </xf>
    <xf numFmtId="10" fontId="3" fillId="0" borderId="11" xfId="0" applyNumberFormat="1" applyFont="1" applyBorder="1" applyAlignment="1">
      <alignment horizontal="center" vertical="center" wrapText="1"/>
    </xf>
    <xf numFmtId="10" fontId="3" fillId="0" borderId="12" xfId="0" applyNumberFormat="1" applyFont="1" applyBorder="1" applyAlignment="1">
      <alignment horizontal="center" vertical="center" wrapText="1"/>
    </xf>
    <xf numFmtId="0" fontId="3" fillId="0" borderId="10" xfId="0" applyFont="1" applyBorder="1" applyAlignment="1">
      <alignment horizontal="center" vertical="center" wrapText="1"/>
    </xf>
    <xf numFmtId="0" fontId="12" fillId="0" borderId="11" xfId="0" applyFont="1" applyFill="1" applyBorder="1" applyAlignment="1">
      <alignment horizontal="center" vertical="center" wrapText="1"/>
    </xf>
    <xf numFmtId="0" fontId="12" fillId="0" borderId="16" xfId="0" applyFont="1" applyFill="1" applyBorder="1" applyAlignment="1">
      <alignment horizontal="center" vertical="center" wrapText="1"/>
    </xf>
    <xf numFmtId="0" fontId="3" fillId="0" borderId="0" xfId="0" applyFont="1" applyAlignment="1">
      <alignment horizontal="left" vertical="top" wrapText="1"/>
    </xf>
    <xf numFmtId="0" fontId="3" fillId="0" borderId="0" xfId="0" applyFont="1" applyBorder="1" applyAlignment="1">
      <alignment horizontal="center" vertical="center"/>
    </xf>
    <xf numFmtId="0" fontId="54" fillId="32" borderId="17" xfId="0" applyFont="1" applyFill="1" applyBorder="1" applyAlignment="1">
      <alignment horizontal="center"/>
    </xf>
    <xf numFmtId="0" fontId="2" fillId="0" borderId="0" xfId="0" applyFont="1" applyAlignment="1">
      <alignment horizontal="center" vertical="center"/>
    </xf>
    <xf numFmtId="0" fontId="4" fillId="0" borderId="0" xfId="0" applyFont="1" applyBorder="1" applyAlignment="1">
      <alignment horizontal="center" vertical="center"/>
    </xf>
    <xf numFmtId="0" fontId="5" fillId="0" borderId="0" xfId="0" applyFont="1" applyBorder="1" applyAlignment="1">
      <alignment horizontal="center" vertical="center"/>
    </xf>
    <xf numFmtId="0" fontId="2" fillId="0" borderId="14" xfId="0" applyNumberFormat="1" applyFont="1" applyFill="1" applyBorder="1" applyAlignment="1">
      <alignment vertical="top"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xl23"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Followed Hyperlink" xfId="54"/>
    <cellStyle name="Плохой" xfId="55"/>
    <cellStyle name="Пояснение" xfId="56"/>
    <cellStyle name="Примечание" xfId="57"/>
    <cellStyle name="Percent" xfId="58"/>
    <cellStyle name="Процентный 2"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2.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238125</xdr:colOff>
      <xdr:row>22</xdr:row>
      <xdr:rowOff>1390650</xdr:rowOff>
    </xdr:from>
    <xdr:ext cx="1381125" cy="190500"/>
    <xdr:sp>
      <xdr:nvSpPr>
        <xdr:cNvPr id="1" name="AutoShape 182"/>
        <xdr:cNvSpPr>
          <a:spLocks noChangeAspect="1"/>
        </xdr:cNvSpPr>
      </xdr:nvSpPr>
      <xdr:spPr>
        <a:xfrm>
          <a:off x="20488275" y="8763000"/>
          <a:ext cx="138112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xdr:from>
      <xdr:col>10</xdr:col>
      <xdr:colOff>76200</xdr:colOff>
      <xdr:row>25</xdr:row>
      <xdr:rowOff>0</xdr:rowOff>
    </xdr:from>
    <xdr:to>
      <xdr:col>10</xdr:col>
      <xdr:colOff>1866900</xdr:colOff>
      <xdr:row>25</xdr:row>
      <xdr:rowOff>0</xdr:rowOff>
    </xdr:to>
    <xdr:pic>
      <xdr:nvPicPr>
        <xdr:cNvPr id="2" name="Рисунок 13" descr="base_23988_65412_59"/>
        <xdr:cNvPicPr preferRelativeResize="1">
          <a:picLocks noChangeAspect="0"/>
        </xdr:cNvPicPr>
      </xdr:nvPicPr>
      <xdr:blipFill>
        <a:blip r:embed="rId1"/>
        <a:stretch>
          <a:fillRect/>
        </a:stretch>
      </xdr:blipFill>
      <xdr:spPr>
        <a:xfrm>
          <a:off x="22288500" y="10267950"/>
          <a:ext cx="1790700" cy="0"/>
        </a:xfrm>
        <a:prstGeom prst="rect">
          <a:avLst/>
        </a:prstGeom>
        <a:solidFill>
          <a:srgbClr val="F2DCDB"/>
        </a:solidFill>
        <a:ln w="9525" cmpd="sng">
          <a:noFill/>
        </a:ln>
      </xdr:spPr>
    </xdr:pic>
    <xdr:clientData/>
  </xdr:twoCellAnchor>
  <xdr:twoCellAnchor>
    <xdr:from>
      <xdr:col>3</xdr:col>
      <xdr:colOff>390525</xdr:colOff>
      <xdr:row>56</xdr:row>
      <xdr:rowOff>0</xdr:rowOff>
    </xdr:from>
    <xdr:to>
      <xdr:col>3</xdr:col>
      <xdr:colOff>2105025</xdr:colOff>
      <xdr:row>56</xdr:row>
      <xdr:rowOff>0</xdr:rowOff>
    </xdr:to>
    <xdr:pic>
      <xdr:nvPicPr>
        <xdr:cNvPr id="3" name="Рисунок 9" descr="base_23988_65412_63"/>
        <xdr:cNvPicPr preferRelativeResize="1">
          <a:picLocks noChangeAspect="0"/>
        </xdr:cNvPicPr>
      </xdr:nvPicPr>
      <xdr:blipFill>
        <a:blip r:embed="rId2"/>
        <a:stretch>
          <a:fillRect/>
        </a:stretch>
      </xdr:blipFill>
      <xdr:spPr>
        <a:xfrm>
          <a:off x="6343650" y="57235725"/>
          <a:ext cx="1714500" cy="0"/>
        </a:xfrm>
        <a:prstGeom prst="rect">
          <a:avLst/>
        </a:prstGeom>
        <a:solidFill>
          <a:srgbClr val="F2DCDB"/>
        </a:solid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208"/>
  <sheetViews>
    <sheetView tabSelected="1" view="pageBreakPreview" zoomScale="70" zoomScaleNormal="60" zoomScaleSheetLayoutView="70" workbookViewId="0" topLeftCell="A1">
      <selection activeCell="D18" sqref="D18"/>
    </sheetView>
  </sheetViews>
  <sheetFormatPr defaultColWidth="9.140625" defaultRowHeight="15"/>
  <cols>
    <col min="1" max="1" width="7.8515625" style="1" customWidth="1"/>
    <col min="2" max="2" width="43.7109375" style="1" customWidth="1"/>
    <col min="3" max="3" width="37.7109375" style="1" customWidth="1"/>
    <col min="4" max="4" width="41.8515625" style="1" customWidth="1"/>
    <col min="5" max="6" width="37.7109375" style="1" customWidth="1"/>
    <col min="7" max="7" width="37.7109375" style="7" customWidth="1"/>
    <col min="8" max="8" width="26.28125" style="1" customWidth="1"/>
    <col min="9" max="9" width="33.140625" style="1" customWidth="1"/>
    <col min="10" max="10" width="29.421875" style="1" customWidth="1"/>
    <col min="11" max="11" width="28.00390625" style="1" customWidth="1"/>
    <col min="12" max="12" width="26.28125" style="1" customWidth="1"/>
    <col min="13" max="13" width="16.8515625" style="1" customWidth="1"/>
    <col min="14" max="16384" width="9.140625" style="1" customWidth="1"/>
  </cols>
  <sheetData>
    <row r="1" spans="2:7" ht="15.75">
      <c r="B1" s="2" t="s">
        <v>41</v>
      </c>
      <c r="C1" s="3"/>
      <c r="F1" s="2" t="s">
        <v>150</v>
      </c>
      <c r="G1" s="65"/>
    </row>
    <row r="2" spans="2:7" ht="30" customHeight="1">
      <c r="B2" s="4" t="s">
        <v>42</v>
      </c>
      <c r="C2" s="5"/>
      <c r="F2" s="87" t="s">
        <v>209</v>
      </c>
      <c r="G2" s="65"/>
    </row>
    <row r="3" spans="2:7" ht="47.25">
      <c r="B3" s="6" t="str">
        <f>A7</f>
        <v>"Комплексный центр социального обслуживания населения" Вышневолоцкого городского округа</v>
      </c>
      <c r="C3" s="5"/>
      <c r="F3" s="87"/>
      <c r="G3" s="65"/>
    </row>
    <row r="4" spans="2:7" ht="47.25">
      <c r="B4" s="6" t="s">
        <v>261</v>
      </c>
      <c r="C4" s="5"/>
      <c r="F4" s="87"/>
      <c r="G4" s="65"/>
    </row>
    <row r="5" spans="1:7" ht="15.75">
      <c r="A5" s="90" t="s">
        <v>5</v>
      </c>
      <c r="B5" s="90"/>
      <c r="C5" s="90"/>
      <c r="D5" s="90"/>
      <c r="E5" s="90"/>
      <c r="F5" s="90"/>
      <c r="G5" s="90"/>
    </row>
    <row r="6" spans="1:7" ht="15.75">
      <c r="A6" s="88" t="s">
        <v>43</v>
      </c>
      <c r="B6" s="88"/>
      <c r="C6" s="88"/>
      <c r="D6" s="88"/>
      <c r="E6" s="88"/>
      <c r="F6" s="88"/>
      <c r="G6" s="88"/>
    </row>
    <row r="7" spans="1:7" ht="15.75">
      <c r="A7" s="91" t="s">
        <v>260</v>
      </c>
      <c r="B7" s="92"/>
      <c r="C7" s="92"/>
      <c r="D7" s="92"/>
      <c r="E7" s="92"/>
      <c r="F7" s="92"/>
      <c r="G7" s="92"/>
    </row>
    <row r="8" spans="1:7" ht="15.75">
      <c r="A8" s="80" t="s">
        <v>3</v>
      </c>
      <c r="B8" s="80"/>
      <c r="C8" s="80"/>
      <c r="D8" s="80"/>
      <c r="E8" s="80"/>
      <c r="F8" s="80"/>
      <c r="G8" s="80"/>
    </row>
    <row r="9" spans="1:7" ht="15.75">
      <c r="A9" s="80"/>
      <c r="B9" s="80"/>
      <c r="C9" s="80"/>
      <c r="D9" s="80"/>
      <c r="E9" s="80"/>
      <c r="F9" s="80"/>
      <c r="G9" s="80"/>
    </row>
    <row r="10" spans="1:9" ht="15.75">
      <c r="A10" s="80" t="s">
        <v>212</v>
      </c>
      <c r="B10" s="80"/>
      <c r="C10" s="80"/>
      <c r="D10" s="80"/>
      <c r="E10" s="80"/>
      <c r="F10" s="80"/>
      <c r="G10" s="80"/>
      <c r="I10" s="7"/>
    </row>
    <row r="11" spans="1:7" ht="15.75">
      <c r="A11" s="80"/>
      <c r="B11" s="80"/>
      <c r="C11" s="80"/>
      <c r="D11" s="80"/>
      <c r="E11" s="80"/>
      <c r="F11" s="80"/>
      <c r="G11" s="80"/>
    </row>
    <row r="12" spans="1:7" ht="11.25" customHeight="1">
      <c r="A12" s="80"/>
      <c r="B12" s="80"/>
      <c r="C12" s="80"/>
      <c r="D12" s="80"/>
      <c r="E12" s="80"/>
      <c r="F12" s="80"/>
      <c r="G12" s="80"/>
    </row>
    <row r="13" spans="1:7" ht="15.75">
      <c r="A13" s="80" t="s">
        <v>6</v>
      </c>
      <c r="B13" s="80"/>
      <c r="C13" s="80"/>
      <c r="D13" s="80"/>
      <c r="E13" s="80"/>
      <c r="F13" s="80"/>
      <c r="G13" s="80"/>
    </row>
    <row r="14" spans="1:7" ht="15.75">
      <c r="A14" s="80" t="s">
        <v>2</v>
      </c>
      <c r="B14" s="80"/>
      <c r="C14" s="80"/>
      <c r="D14" s="80"/>
      <c r="E14" s="80"/>
      <c r="F14" s="80"/>
      <c r="G14" s="80"/>
    </row>
    <row r="15" spans="2:6" ht="15.75">
      <c r="B15" s="73"/>
      <c r="C15" s="73"/>
      <c r="D15" s="73"/>
      <c r="E15" s="73"/>
      <c r="F15" s="8"/>
    </row>
    <row r="16" spans="1:7" ht="178.5" customHeight="1">
      <c r="A16" s="9" t="s">
        <v>0</v>
      </c>
      <c r="B16" s="10" t="s">
        <v>36</v>
      </c>
      <c r="C16" s="10" t="s">
        <v>213</v>
      </c>
      <c r="D16" s="10" t="s">
        <v>37</v>
      </c>
      <c r="E16" s="10" t="s">
        <v>38</v>
      </c>
      <c r="F16" s="9" t="s">
        <v>27</v>
      </c>
      <c r="G16" s="66" t="s">
        <v>4</v>
      </c>
    </row>
    <row r="17" spans="1:7" ht="15.75">
      <c r="A17" s="9">
        <v>1</v>
      </c>
      <c r="B17" s="9">
        <v>2</v>
      </c>
      <c r="C17" s="9">
        <v>3</v>
      </c>
      <c r="D17" s="9">
        <v>4</v>
      </c>
      <c r="E17" s="9">
        <v>5</v>
      </c>
      <c r="F17" s="9" t="s">
        <v>35</v>
      </c>
      <c r="G17" s="10">
        <v>7</v>
      </c>
    </row>
    <row r="18" spans="1:8" ht="15.75">
      <c r="A18" s="12">
        <v>1</v>
      </c>
      <c r="B18" s="13">
        <v>39168600</v>
      </c>
      <c r="C18" s="13">
        <v>1557467.75</v>
      </c>
      <c r="D18" s="13">
        <v>207210.39</v>
      </c>
      <c r="E18" s="13">
        <v>30753688.93</v>
      </c>
      <c r="F18" s="13">
        <f>E18/(B18+C18+D18)</f>
        <v>0.7513126318594917</v>
      </c>
      <c r="G18" s="29"/>
      <c r="H18" s="14"/>
    </row>
    <row r="19" spans="1:7" s="16" customFormat="1" ht="15.75">
      <c r="A19" s="15"/>
      <c r="B19" s="89"/>
      <c r="C19" s="89"/>
      <c r="D19" s="89"/>
      <c r="E19" s="89"/>
      <c r="F19" s="89"/>
      <c r="G19" s="89"/>
    </row>
    <row r="20" spans="1:7" ht="15.75">
      <c r="A20" s="80" t="s">
        <v>7</v>
      </c>
      <c r="B20" s="80"/>
      <c r="C20" s="80"/>
      <c r="D20" s="80"/>
      <c r="E20" s="80"/>
      <c r="F20" s="80"/>
      <c r="G20" s="80"/>
    </row>
    <row r="21" spans="1:7" ht="15.75">
      <c r="A21" s="80" t="s">
        <v>8</v>
      </c>
      <c r="B21" s="80"/>
      <c r="C21" s="80"/>
      <c r="D21" s="80"/>
      <c r="E21" s="80"/>
      <c r="F21" s="80"/>
      <c r="G21" s="80"/>
    </row>
    <row r="22" spans="6:11" ht="14.25" customHeight="1">
      <c r="F22" s="17"/>
      <c r="G22" s="67"/>
      <c r="H22" s="8"/>
      <c r="I22" s="8"/>
      <c r="J22" s="8"/>
      <c r="K22" s="8"/>
    </row>
    <row r="23" spans="1:12" ht="114.75" customHeight="1">
      <c r="A23" s="84" t="s">
        <v>0</v>
      </c>
      <c r="B23" s="84" t="s">
        <v>153</v>
      </c>
      <c r="C23" s="84" t="s">
        <v>1</v>
      </c>
      <c r="D23" s="84" t="s">
        <v>9</v>
      </c>
      <c r="E23" s="84" t="s">
        <v>10</v>
      </c>
      <c r="F23" s="81" t="s">
        <v>11</v>
      </c>
      <c r="G23" s="81" t="s">
        <v>12</v>
      </c>
      <c r="H23" s="71" t="s">
        <v>45</v>
      </c>
      <c r="I23" s="81" t="s">
        <v>13</v>
      </c>
      <c r="J23" s="84" t="s">
        <v>44</v>
      </c>
      <c r="K23" s="81" t="s">
        <v>28</v>
      </c>
      <c r="L23" s="84" t="s">
        <v>14</v>
      </c>
    </row>
    <row r="24" spans="1:12" ht="97.5" customHeight="1">
      <c r="A24" s="84"/>
      <c r="B24" s="84"/>
      <c r="C24" s="84"/>
      <c r="D24" s="84"/>
      <c r="E24" s="84"/>
      <c r="F24" s="81"/>
      <c r="G24" s="81"/>
      <c r="H24" s="72"/>
      <c r="I24" s="81"/>
      <c r="J24" s="84"/>
      <c r="K24" s="81"/>
      <c r="L24" s="84"/>
    </row>
    <row r="25" spans="1:12" ht="15.75">
      <c r="A25" s="9">
        <v>1</v>
      </c>
      <c r="B25" s="9">
        <v>2</v>
      </c>
      <c r="C25" s="9">
        <v>3</v>
      </c>
      <c r="D25" s="9">
        <v>4</v>
      </c>
      <c r="E25" s="9">
        <v>5</v>
      </c>
      <c r="F25" s="9">
        <v>6</v>
      </c>
      <c r="G25" s="10">
        <v>7</v>
      </c>
      <c r="H25" s="9">
        <v>8</v>
      </c>
      <c r="I25" s="9">
        <v>9</v>
      </c>
      <c r="J25" s="9">
        <v>10</v>
      </c>
      <c r="K25" s="9">
        <v>11</v>
      </c>
      <c r="L25" s="9">
        <v>12</v>
      </c>
    </row>
    <row r="26" spans="1:12" ht="120" customHeight="1">
      <c r="A26" s="9">
        <v>1</v>
      </c>
      <c r="B26" s="19" t="s">
        <v>208</v>
      </c>
      <c r="C26" s="28" t="s">
        <v>214</v>
      </c>
      <c r="D26" s="12" t="s">
        <v>57</v>
      </c>
      <c r="E26" s="12" t="s">
        <v>56</v>
      </c>
      <c r="F26" s="21">
        <v>0</v>
      </c>
      <c r="G26" s="25">
        <v>0</v>
      </c>
      <c r="H26" s="21">
        <v>0</v>
      </c>
      <c r="I26" s="22">
        <v>0</v>
      </c>
      <c r="J26" s="23">
        <f aca="true" t="shared" si="0" ref="J26:J49">I26/SUM($I$26:$I$49)</f>
        <v>0</v>
      </c>
      <c r="K26" s="85">
        <f>SUM(H26*J26,H27*J27,H28*J28,H29*J29,H30*J30,H31*J31,H32*J32,H33*J33,H34*J34,H35*J35,H36*J36,H37*J37,H38*J38,H39*J39,H40*J40,H41*J41,H42*J42,H43*J43,H44*J44,H45*J45,H46*J46,H47*J47,H48*J48,H49*J49)</f>
        <v>0.9661488918051565</v>
      </c>
      <c r="L26" s="24"/>
    </row>
    <row r="27" spans="1:12" ht="120" customHeight="1">
      <c r="A27" s="9">
        <v>8</v>
      </c>
      <c r="B27" s="19" t="s">
        <v>211</v>
      </c>
      <c r="C27" s="28" t="s">
        <v>215</v>
      </c>
      <c r="D27" s="12" t="s">
        <v>57</v>
      </c>
      <c r="E27" s="12" t="s">
        <v>56</v>
      </c>
      <c r="F27" s="25">
        <v>896</v>
      </c>
      <c r="G27" s="25">
        <v>820</v>
      </c>
      <c r="H27" s="21">
        <f aca="true" t="shared" si="1" ref="H27:H49">ROUND(G27/F27,2)</f>
        <v>0.92</v>
      </c>
      <c r="I27" s="22">
        <v>16120177.92</v>
      </c>
      <c r="J27" s="23">
        <f t="shared" si="0"/>
        <v>0.22396704039155338</v>
      </c>
      <c r="K27" s="86"/>
      <c r="L27" s="24"/>
    </row>
    <row r="28" spans="1:12" ht="120" customHeight="1">
      <c r="A28" s="9">
        <v>9</v>
      </c>
      <c r="B28" s="26" t="s">
        <v>58</v>
      </c>
      <c r="C28" s="28" t="s">
        <v>216</v>
      </c>
      <c r="D28" s="12" t="s">
        <v>57</v>
      </c>
      <c r="E28" s="12" t="s">
        <v>56</v>
      </c>
      <c r="F28" s="21">
        <v>896</v>
      </c>
      <c r="G28" s="25">
        <v>820</v>
      </c>
      <c r="H28" s="21">
        <f t="shared" si="1"/>
        <v>0.92</v>
      </c>
      <c r="I28" s="22">
        <v>17984592.64</v>
      </c>
      <c r="J28" s="23">
        <f t="shared" si="0"/>
        <v>0.2498704422629917</v>
      </c>
      <c r="K28" s="86"/>
      <c r="L28" s="24"/>
    </row>
    <row r="29" spans="1:12" ht="120" customHeight="1">
      <c r="A29" s="9">
        <v>10</v>
      </c>
      <c r="B29" s="26" t="s">
        <v>152</v>
      </c>
      <c r="C29" s="28" t="s">
        <v>217</v>
      </c>
      <c r="D29" s="12" t="s">
        <v>57</v>
      </c>
      <c r="E29" s="12" t="s">
        <v>56</v>
      </c>
      <c r="F29" s="21">
        <v>896</v>
      </c>
      <c r="G29" s="25">
        <v>820</v>
      </c>
      <c r="H29" s="21">
        <f t="shared" si="1"/>
        <v>0.92</v>
      </c>
      <c r="I29" s="22">
        <v>17984592.64</v>
      </c>
      <c r="J29" s="23">
        <f t="shared" si="0"/>
        <v>0.2498704422629917</v>
      </c>
      <c r="K29" s="86"/>
      <c r="L29" s="24"/>
    </row>
    <row r="30" spans="1:12" ht="120" customHeight="1">
      <c r="A30" s="9">
        <v>11</v>
      </c>
      <c r="B30" s="26" t="s">
        <v>154</v>
      </c>
      <c r="C30" s="28" t="s">
        <v>218</v>
      </c>
      <c r="D30" s="12" t="s">
        <v>57</v>
      </c>
      <c r="E30" s="12" t="s">
        <v>56</v>
      </c>
      <c r="F30" s="21">
        <v>0</v>
      </c>
      <c r="G30" s="25">
        <v>0</v>
      </c>
      <c r="H30" s="21">
        <v>0</v>
      </c>
      <c r="I30" s="22">
        <v>0</v>
      </c>
      <c r="J30" s="23">
        <f t="shared" si="0"/>
        <v>0</v>
      </c>
      <c r="K30" s="86"/>
      <c r="L30" s="24"/>
    </row>
    <row r="31" spans="1:12" ht="120" customHeight="1">
      <c r="A31" s="9">
        <v>12</v>
      </c>
      <c r="B31" s="26" t="s">
        <v>151</v>
      </c>
      <c r="C31" s="28" t="s">
        <v>219</v>
      </c>
      <c r="D31" s="12" t="s">
        <v>57</v>
      </c>
      <c r="E31" s="12" t="s">
        <v>56</v>
      </c>
      <c r="F31" s="21">
        <v>10</v>
      </c>
      <c r="G31" s="25">
        <v>6</v>
      </c>
      <c r="H31" s="27">
        <f t="shared" si="1"/>
        <v>0.6</v>
      </c>
      <c r="I31" s="22">
        <v>214940.1</v>
      </c>
      <c r="J31" s="23">
        <f t="shared" si="0"/>
        <v>0.0029862882591847055</v>
      </c>
      <c r="K31" s="86"/>
      <c r="L31" s="24"/>
    </row>
    <row r="32" spans="1:12" ht="174.75" customHeight="1">
      <c r="A32" s="9">
        <v>13</v>
      </c>
      <c r="B32" s="26" t="s">
        <v>155</v>
      </c>
      <c r="C32" s="28" t="s">
        <v>220</v>
      </c>
      <c r="D32" s="12" t="s">
        <v>57</v>
      </c>
      <c r="E32" s="12" t="s">
        <v>56</v>
      </c>
      <c r="F32" s="21">
        <v>0</v>
      </c>
      <c r="G32" s="25">
        <v>0</v>
      </c>
      <c r="H32" s="21">
        <v>0</v>
      </c>
      <c r="I32" s="22">
        <v>0</v>
      </c>
      <c r="J32" s="23">
        <f t="shared" si="0"/>
        <v>0</v>
      </c>
      <c r="K32" s="86"/>
      <c r="L32" s="24"/>
    </row>
    <row r="33" spans="1:12" ht="132.75" customHeight="1">
      <c r="A33" s="9">
        <v>14</v>
      </c>
      <c r="B33" s="26" t="s">
        <v>61</v>
      </c>
      <c r="C33" s="28" t="s">
        <v>221</v>
      </c>
      <c r="D33" s="12" t="s">
        <v>57</v>
      </c>
      <c r="E33" s="12" t="s">
        <v>56</v>
      </c>
      <c r="F33" s="21">
        <v>5500</v>
      </c>
      <c r="G33" s="25">
        <v>3971</v>
      </c>
      <c r="H33" s="21">
        <f t="shared" si="1"/>
        <v>0.72</v>
      </c>
      <c r="I33" s="22">
        <v>1470040</v>
      </c>
      <c r="J33" s="23">
        <f t="shared" si="0"/>
        <v>0.02042412370949806</v>
      </c>
      <c r="K33" s="86"/>
      <c r="L33" s="24"/>
    </row>
    <row r="34" spans="1:12" s="7" customFormat="1" ht="120" customHeight="1">
      <c r="A34" s="10">
        <v>15</v>
      </c>
      <c r="B34" s="26" t="s">
        <v>59</v>
      </c>
      <c r="C34" s="28" t="s">
        <v>222</v>
      </c>
      <c r="D34" s="29" t="s">
        <v>60</v>
      </c>
      <c r="E34" s="29" t="s">
        <v>56</v>
      </c>
      <c r="F34" s="30">
        <v>730</v>
      </c>
      <c r="G34" s="25">
        <v>650</v>
      </c>
      <c r="H34" s="61">
        <f t="shared" si="1"/>
        <v>0.89</v>
      </c>
      <c r="I34" s="62">
        <v>195114.4</v>
      </c>
      <c r="J34" s="31">
        <f>I34/SUM($I$26:$I$49)</f>
        <v>0.002710838237806106</v>
      </c>
      <c r="K34" s="86"/>
      <c r="L34" s="25"/>
    </row>
    <row r="35" spans="1:12" s="7" customFormat="1" ht="120" customHeight="1">
      <c r="A35" s="10">
        <v>16</v>
      </c>
      <c r="B35" s="26" t="s">
        <v>74</v>
      </c>
      <c r="C35" s="28" t="s">
        <v>223</v>
      </c>
      <c r="D35" s="29" t="s">
        <v>75</v>
      </c>
      <c r="E35" s="29" t="s">
        <v>56</v>
      </c>
      <c r="F35" s="25">
        <v>5</v>
      </c>
      <c r="G35" s="25">
        <v>3</v>
      </c>
      <c r="H35" s="61">
        <f t="shared" si="1"/>
        <v>0.6</v>
      </c>
      <c r="I35" s="32">
        <v>1336.4</v>
      </c>
      <c r="J35" s="31">
        <f>I35/SUM($I$26:$I$49)</f>
        <v>1.8567385190452783E-05</v>
      </c>
      <c r="K35" s="86"/>
      <c r="L35" s="25"/>
    </row>
    <row r="36" spans="1:13" ht="120" customHeight="1">
      <c r="A36" s="9">
        <v>17</v>
      </c>
      <c r="B36" s="26" t="s">
        <v>72</v>
      </c>
      <c r="C36" s="28" t="s">
        <v>224</v>
      </c>
      <c r="D36" s="20" t="s">
        <v>73</v>
      </c>
      <c r="E36" s="12" t="s">
        <v>56</v>
      </c>
      <c r="F36" s="21">
        <v>700</v>
      </c>
      <c r="G36" s="68">
        <v>351</v>
      </c>
      <c r="H36" s="27">
        <f t="shared" si="1"/>
        <v>0.5</v>
      </c>
      <c r="I36" s="22">
        <v>187096</v>
      </c>
      <c r="J36" s="23">
        <f t="shared" si="0"/>
        <v>0.0025994339266633896</v>
      </c>
      <c r="K36" s="86"/>
      <c r="L36" s="24"/>
      <c r="M36" s="64"/>
    </row>
    <row r="37" spans="1:13" ht="134.25" customHeight="1">
      <c r="A37" s="9">
        <v>18</v>
      </c>
      <c r="B37" s="26" t="s">
        <v>70</v>
      </c>
      <c r="C37" s="28" t="s">
        <v>225</v>
      </c>
      <c r="D37" s="12" t="s">
        <v>71</v>
      </c>
      <c r="E37" s="12" t="s">
        <v>56</v>
      </c>
      <c r="F37" s="21">
        <v>1300</v>
      </c>
      <c r="G37" s="25">
        <v>655</v>
      </c>
      <c r="H37" s="27">
        <f t="shared" si="1"/>
        <v>0.5</v>
      </c>
      <c r="I37" s="22">
        <v>347464</v>
      </c>
      <c r="J37" s="23">
        <f t="shared" si="0"/>
        <v>0.004827520149517724</v>
      </c>
      <c r="K37" s="86"/>
      <c r="L37" s="24"/>
      <c r="M37" s="64"/>
    </row>
    <row r="38" spans="1:12" ht="120" customHeight="1">
      <c r="A38" s="9">
        <v>19</v>
      </c>
      <c r="B38" s="26" t="s">
        <v>68</v>
      </c>
      <c r="C38" s="28" t="s">
        <v>226</v>
      </c>
      <c r="D38" s="12" t="s">
        <v>69</v>
      </c>
      <c r="E38" s="12" t="s">
        <v>56</v>
      </c>
      <c r="F38" s="21">
        <v>4400</v>
      </c>
      <c r="G38" s="25">
        <v>2219</v>
      </c>
      <c r="H38" s="27">
        <f t="shared" si="1"/>
        <v>0.5</v>
      </c>
      <c r="I38" s="22">
        <v>1176032</v>
      </c>
      <c r="J38" s="23">
        <f>I38/SUM($I$26:$I$49)</f>
        <v>0.016339298967598448</v>
      </c>
      <c r="K38" s="86"/>
      <c r="L38" s="24"/>
    </row>
    <row r="39" spans="1:12" ht="120" customHeight="1">
      <c r="A39" s="9">
        <v>20</v>
      </c>
      <c r="B39" s="26" t="s">
        <v>66</v>
      </c>
      <c r="C39" s="28" t="s">
        <v>227</v>
      </c>
      <c r="D39" s="12" t="s">
        <v>67</v>
      </c>
      <c r="E39" s="12" t="s">
        <v>56</v>
      </c>
      <c r="F39" s="21">
        <v>300</v>
      </c>
      <c r="G39" s="25">
        <v>170</v>
      </c>
      <c r="H39" s="27">
        <f t="shared" si="1"/>
        <v>0.57</v>
      </c>
      <c r="I39" s="33">
        <v>80184</v>
      </c>
      <c r="J39" s="23">
        <f>I39/SUM($I$26:$I$49)</f>
        <v>0.0011140431114271669</v>
      </c>
      <c r="K39" s="86"/>
      <c r="L39" s="24"/>
    </row>
    <row r="40" spans="1:12" ht="120" customHeight="1">
      <c r="A40" s="9">
        <v>21</v>
      </c>
      <c r="B40" s="26" t="s">
        <v>64</v>
      </c>
      <c r="C40" s="28" t="s">
        <v>228</v>
      </c>
      <c r="D40" s="12" t="s">
        <v>65</v>
      </c>
      <c r="E40" s="12" t="s">
        <v>56</v>
      </c>
      <c r="F40" s="21">
        <v>10</v>
      </c>
      <c r="G40" s="25">
        <v>6</v>
      </c>
      <c r="H40" s="27">
        <f t="shared" si="1"/>
        <v>0.6</v>
      </c>
      <c r="I40" s="22">
        <v>2672.8</v>
      </c>
      <c r="J40" s="23">
        <f t="shared" si="0"/>
        <v>3.713477038090557E-05</v>
      </c>
      <c r="K40" s="86"/>
      <c r="L40" s="24"/>
    </row>
    <row r="41" spans="1:12" ht="120" customHeight="1">
      <c r="A41" s="9">
        <v>22</v>
      </c>
      <c r="B41" s="26" t="s">
        <v>62</v>
      </c>
      <c r="C41" s="28" t="s">
        <v>229</v>
      </c>
      <c r="D41" s="12" t="s">
        <v>63</v>
      </c>
      <c r="E41" s="12" t="s">
        <v>56</v>
      </c>
      <c r="F41" s="21">
        <v>0</v>
      </c>
      <c r="G41" s="25">
        <v>0</v>
      </c>
      <c r="H41" s="21">
        <v>0</v>
      </c>
      <c r="I41" s="22">
        <v>0</v>
      </c>
      <c r="J41" s="23">
        <f t="shared" si="0"/>
        <v>0</v>
      </c>
      <c r="K41" s="86"/>
      <c r="L41" s="24"/>
    </row>
    <row r="42" spans="1:12" ht="120" customHeight="1">
      <c r="A42" s="9">
        <v>23</v>
      </c>
      <c r="B42" s="26" t="s">
        <v>76</v>
      </c>
      <c r="C42" s="28" t="s">
        <v>230</v>
      </c>
      <c r="D42" s="12" t="s">
        <v>57</v>
      </c>
      <c r="E42" s="12" t="s">
        <v>56</v>
      </c>
      <c r="F42" s="21">
        <v>210</v>
      </c>
      <c r="G42" s="25">
        <v>250</v>
      </c>
      <c r="H42" s="21">
        <f>ROUND(G42/F42,2)</f>
        <v>1.19</v>
      </c>
      <c r="I42" s="22">
        <v>4238222.1</v>
      </c>
      <c r="J42" s="23">
        <f t="shared" si="0"/>
        <v>0.058884093275508594</v>
      </c>
      <c r="K42" s="86"/>
      <c r="L42" s="24"/>
    </row>
    <row r="43" spans="1:12" ht="120" customHeight="1">
      <c r="A43" s="9">
        <v>24</v>
      </c>
      <c r="B43" s="26" t="s">
        <v>77</v>
      </c>
      <c r="C43" s="28" t="s">
        <v>231</v>
      </c>
      <c r="D43" s="12" t="s">
        <v>57</v>
      </c>
      <c r="E43" s="12" t="s">
        <v>56</v>
      </c>
      <c r="F43" s="21">
        <v>210</v>
      </c>
      <c r="G43" s="25">
        <v>250</v>
      </c>
      <c r="H43" s="21">
        <f t="shared" si="1"/>
        <v>1.19</v>
      </c>
      <c r="I43" s="22">
        <v>4215138.9</v>
      </c>
      <c r="J43" s="23">
        <f t="shared" si="0"/>
        <v>0.058563384905388684</v>
      </c>
      <c r="K43" s="86"/>
      <c r="L43" s="24"/>
    </row>
    <row r="44" spans="1:12" ht="120" customHeight="1">
      <c r="A44" s="9">
        <v>25</v>
      </c>
      <c r="B44" s="26" t="s">
        <v>157</v>
      </c>
      <c r="C44" s="28" t="s">
        <v>232</v>
      </c>
      <c r="D44" s="12" t="s">
        <v>57</v>
      </c>
      <c r="E44" s="12" t="s">
        <v>56</v>
      </c>
      <c r="F44" s="21">
        <v>210</v>
      </c>
      <c r="G44" s="25">
        <v>250</v>
      </c>
      <c r="H44" s="21">
        <f t="shared" si="1"/>
        <v>1.19</v>
      </c>
      <c r="I44" s="22">
        <v>4215138.9</v>
      </c>
      <c r="J44" s="23">
        <f t="shared" si="0"/>
        <v>0.058563384905388684</v>
      </c>
      <c r="K44" s="86"/>
      <c r="L44" s="24"/>
    </row>
    <row r="45" spans="1:12" ht="120" customHeight="1">
      <c r="A45" s="9">
        <v>26</v>
      </c>
      <c r="B45" s="26" t="s">
        <v>156</v>
      </c>
      <c r="C45" s="28" t="s">
        <v>233</v>
      </c>
      <c r="D45" s="12" t="s">
        <v>57</v>
      </c>
      <c r="E45" s="12" t="s">
        <v>56</v>
      </c>
      <c r="F45" s="21">
        <v>33</v>
      </c>
      <c r="G45" s="25">
        <v>18</v>
      </c>
      <c r="H45" s="21">
        <f t="shared" si="1"/>
        <v>0.55</v>
      </c>
      <c r="I45" s="22">
        <v>733107.54</v>
      </c>
      <c r="J45" s="23">
        <f t="shared" si="0"/>
        <v>0.010185490931760903</v>
      </c>
      <c r="K45" s="86"/>
      <c r="L45" s="24"/>
    </row>
    <row r="46" spans="1:12" ht="120" customHeight="1">
      <c r="A46" s="9">
        <v>27</v>
      </c>
      <c r="B46" s="26" t="s">
        <v>78</v>
      </c>
      <c r="C46" s="28" t="s">
        <v>234</v>
      </c>
      <c r="D46" s="12" t="s">
        <v>57</v>
      </c>
      <c r="E46" s="12" t="s">
        <v>56</v>
      </c>
      <c r="F46" s="21">
        <v>39</v>
      </c>
      <c r="G46" s="25">
        <v>21</v>
      </c>
      <c r="H46" s="21">
        <f t="shared" si="1"/>
        <v>0.54</v>
      </c>
      <c r="I46" s="22">
        <v>838266.39</v>
      </c>
      <c r="J46" s="23">
        <f t="shared" si="0"/>
        <v>0.011646524210820351</v>
      </c>
      <c r="K46" s="86"/>
      <c r="L46" s="24"/>
    </row>
    <row r="47" spans="1:12" ht="166.5" customHeight="1">
      <c r="A47" s="9">
        <v>28</v>
      </c>
      <c r="B47" s="26" t="s">
        <v>158</v>
      </c>
      <c r="C47" s="28" t="s">
        <v>235</v>
      </c>
      <c r="D47" s="12" t="s">
        <v>57</v>
      </c>
      <c r="E47" s="12" t="s">
        <v>56</v>
      </c>
      <c r="F47" s="21">
        <v>22</v>
      </c>
      <c r="G47" s="25">
        <v>12</v>
      </c>
      <c r="H47" s="21">
        <f t="shared" si="1"/>
        <v>0.55</v>
      </c>
      <c r="I47" s="22">
        <v>513040.44</v>
      </c>
      <c r="J47" s="23">
        <f t="shared" si="0"/>
        <v>0.007127970269200374</v>
      </c>
      <c r="K47" s="86"/>
      <c r="L47" s="24"/>
    </row>
    <row r="48" spans="1:12" ht="347.25" customHeight="1">
      <c r="A48" s="9">
        <v>29</v>
      </c>
      <c r="B48" s="93" t="s">
        <v>262</v>
      </c>
      <c r="C48" s="25" t="s">
        <v>236</v>
      </c>
      <c r="D48" s="12" t="s">
        <v>159</v>
      </c>
      <c r="E48" s="12" t="s">
        <v>160</v>
      </c>
      <c r="F48" s="21">
        <v>21</v>
      </c>
      <c r="G48" s="25">
        <v>74</v>
      </c>
      <c r="H48" s="21">
        <f t="shared" si="1"/>
        <v>3.52</v>
      </c>
      <c r="I48" s="22">
        <v>797924.61</v>
      </c>
      <c r="J48" s="23">
        <f t="shared" si="0"/>
        <v>0.011086032315782559</v>
      </c>
      <c r="K48" s="86"/>
      <c r="L48" s="24"/>
    </row>
    <row r="49" spans="1:12" ht="409.5">
      <c r="A49" s="9">
        <v>30</v>
      </c>
      <c r="B49" s="93" t="s">
        <v>263</v>
      </c>
      <c r="C49" s="25" t="s">
        <v>237</v>
      </c>
      <c r="D49" s="12" t="s">
        <v>159</v>
      </c>
      <c r="E49" s="12" t="s">
        <v>160</v>
      </c>
      <c r="F49" s="21">
        <v>10</v>
      </c>
      <c r="G49" s="25">
        <v>5</v>
      </c>
      <c r="H49" s="27">
        <f t="shared" si="1"/>
        <v>0.5</v>
      </c>
      <c r="I49" s="22">
        <v>660588.8</v>
      </c>
      <c r="J49" s="23">
        <f t="shared" si="0"/>
        <v>0.009177945751346136</v>
      </c>
      <c r="K49" s="86"/>
      <c r="L49" s="24"/>
    </row>
    <row r="50" spans="1:12" s="7" customFormat="1" ht="15.75">
      <c r="A50" s="10"/>
      <c r="B50" s="34"/>
      <c r="C50" s="34"/>
      <c r="D50" s="10"/>
      <c r="E50" s="34"/>
      <c r="F50" s="35">
        <f>SUM(F26:F49)</f>
        <v>16398</v>
      </c>
      <c r="G50" s="35">
        <f>SUM(G26:G49)</f>
        <v>11371</v>
      </c>
      <c r="H50" s="35">
        <f>SUM(H26:H49)</f>
        <v>17.47</v>
      </c>
      <c r="I50" s="35">
        <f>SUM(I26:I49)</f>
        <v>71975670.58</v>
      </c>
      <c r="J50" s="35">
        <f>SUM(J26:J49)</f>
        <v>1.0000000000000002</v>
      </c>
      <c r="K50" s="36"/>
      <c r="L50" s="36"/>
    </row>
    <row r="51" ht="15.75">
      <c r="J51" s="37"/>
    </row>
    <row r="52" spans="1:9" ht="15.75">
      <c r="A52" s="80" t="s">
        <v>15</v>
      </c>
      <c r="B52" s="80"/>
      <c r="C52" s="80"/>
      <c r="D52" s="80"/>
      <c r="E52" s="80"/>
      <c r="F52" s="80"/>
      <c r="G52" s="80"/>
      <c r="I52" s="37"/>
    </row>
    <row r="53" spans="1:7" ht="15.75">
      <c r="A53" s="80" t="s">
        <v>16</v>
      </c>
      <c r="B53" s="80"/>
      <c r="C53" s="80"/>
      <c r="D53" s="80"/>
      <c r="E53" s="80"/>
      <c r="F53" s="80"/>
      <c r="G53" s="80"/>
    </row>
    <row r="54" ht="15.75">
      <c r="G54" s="69"/>
    </row>
    <row r="55" spans="2:4" ht="78.75">
      <c r="B55" s="9" t="s">
        <v>210</v>
      </c>
      <c r="C55" s="9" t="s">
        <v>17</v>
      </c>
      <c r="D55" s="9" t="s">
        <v>39</v>
      </c>
    </row>
    <row r="56" spans="2:4" ht="15.75">
      <c r="B56" s="9">
        <v>1</v>
      </c>
      <c r="C56" s="9">
        <v>2</v>
      </c>
      <c r="D56" s="9">
        <v>3</v>
      </c>
    </row>
    <row r="57" spans="2:4" ht="15.75">
      <c r="B57" s="38">
        <f>K26</f>
        <v>0.9661488918051565</v>
      </c>
      <c r="C57" s="38">
        <f>F18</f>
        <v>0.7513126318594917</v>
      </c>
      <c r="D57" s="39">
        <f>ROUND(B57/C57,2)</f>
        <v>1.29</v>
      </c>
    </row>
    <row r="59" spans="1:7" ht="15.75">
      <c r="A59" s="80" t="s">
        <v>18</v>
      </c>
      <c r="B59" s="80"/>
      <c r="C59" s="80"/>
      <c r="D59" s="80"/>
      <c r="E59" s="80"/>
      <c r="F59" s="80"/>
      <c r="G59" s="80"/>
    </row>
    <row r="60" spans="1:7" ht="15.75">
      <c r="A60" s="80" t="s">
        <v>19</v>
      </c>
      <c r="B60" s="80"/>
      <c r="C60" s="80"/>
      <c r="D60" s="80"/>
      <c r="E60" s="80"/>
      <c r="F60" s="80"/>
      <c r="G60" s="80"/>
    </row>
    <row r="62" spans="1:9" ht="94.5">
      <c r="A62" s="84" t="s">
        <v>0</v>
      </c>
      <c r="B62" s="84" t="s">
        <v>20</v>
      </c>
      <c r="C62" s="84" t="s">
        <v>1</v>
      </c>
      <c r="D62" s="84" t="s">
        <v>21</v>
      </c>
      <c r="E62" s="84" t="s">
        <v>22</v>
      </c>
      <c r="F62" s="84" t="s">
        <v>23</v>
      </c>
      <c r="G62" s="81" t="s">
        <v>24</v>
      </c>
      <c r="H62" s="9" t="s">
        <v>25</v>
      </c>
      <c r="I62" s="84" t="s">
        <v>26</v>
      </c>
    </row>
    <row r="63" spans="1:9" ht="26.25" customHeight="1">
      <c r="A63" s="84"/>
      <c r="B63" s="84"/>
      <c r="C63" s="84"/>
      <c r="D63" s="84"/>
      <c r="E63" s="84"/>
      <c r="F63" s="84"/>
      <c r="G63" s="81"/>
      <c r="H63" s="9" t="s">
        <v>238</v>
      </c>
      <c r="I63" s="84"/>
    </row>
    <row r="64" spans="1:9" ht="15.75">
      <c r="A64" s="9">
        <v>1</v>
      </c>
      <c r="B64" s="9">
        <v>2</v>
      </c>
      <c r="C64" s="9">
        <v>3</v>
      </c>
      <c r="D64" s="9">
        <v>4</v>
      </c>
      <c r="E64" s="9">
        <v>5</v>
      </c>
      <c r="F64" s="9">
        <v>6</v>
      </c>
      <c r="G64" s="10">
        <v>7</v>
      </c>
      <c r="H64" s="9">
        <v>8</v>
      </c>
      <c r="I64" s="9">
        <v>9</v>
      </c>
    </row>
    <row r="65" spans="1:9" ht="94.5">
      <c r="A65" s="9">
        <v>1</v>
      </c>
      <c r="B65" s="40"/>
      <c r="C65" s="20" t="s">
        <v>239</v>
      </c>
      <c r="D65" s="41"/>
      <c r="E65" s="41"/>
      <c r="F65" s="41"/>
      <c r="G65" s="34"/>
      <c r="H65" s="41"/>
      <c r="I65" s="41"/>
    </row>
    <row r="66" spans="1:9" ht="92.25" customHeight="1">
      <c r="A66" s="42" t="s">
        <v>30</v>
      </c>
      <c r="B66" s="28" t="s">
        <v>54</v>
      </c>
      <c r="C66" s="43"/>
      <c r="D66" s="43" t="s">
        <v>40</v>
      </c>
      <c r="E66" s="44">
        <v>1</v>
      </c>
      <c r="F66" s="45">
        <v>0</v>
      </c>
      <c r="G66" s="70" t="s">
        <v>55</v>
      </c>
      <c r="H66" s="46">
        <f>F66/E66</f>
        <v>0</v>
      </c>
      <c r="I66" s="41" t="s">
        <v>149</v>
      </c>
    </row>
    <row r="67" spans="1:9" ht="62.25" customHeight="1">
      <c r="A67" s="9" t="s">
        <v>29</v>
      </c>
      <c r="B67" s="28" t="s">
        <v>80</v>
      </c>
      <c r="C67" s="43"/>
      <c r="D67" s="43" t="s">
        <v>40</v>
      </c>
      <c r="E67" s="44">
        <v>0</v>
      </c>
      <c r="F67" s="45">
        <v>0</v>
      </c>
      <c r="G67" s="70" t="s">
        <v>55</v>
      </c>
      <c r="H67" s="46" t="e">
        <f>F67/E67</f>
        <v>#DIV/0!</v>
      </c>
      <c r="I67" s="41"/>
    </row>
    <row r="68" spans="1:9" ht="63">
      <c r="A68" s="9" t="s">
        <v>46</v>
      </c>
      <c r="B68" s="28" t="s">
        <v>81</v>
      </c>
      <c r="C68" s="43"/>
      <c r="D68" s="43" t="s">
        <v>40</v>
      </c>
      <c r="E68" s="44">
        <v>0</v>
      </c>
      <c r="F68" s="45">
        <v>0</v>
      </c>
      <c r="G68" s="70" t="s">
        <v>55</v>
      </c>
      <c r="H68" s="46" t="e">
        <f>F68/E68</f>
        <v>#DIV/0!</v>
      </c>
      <c r="I68" s="41"/>
    </row>
    <row r="69" spans="1:9" ht="141.75">
      <c r="A69" s="9" t="s">
        <v>49</v>
      </c>
      <c r="B69" s="28" t="s">
        <v>82</v>
      </c>
      <c r="C69" s="43"/>
      <c r="D69" s="43" t="s">
        <v>40</v>
      </c>
      <c r="E69" s="44">
        <v>0</v>
      </c>
      <c r="F69" s="45">
        <v>0</v>
      </c>
      <c r="G69" s="70" t="s">
        <v>55</v>
      </c>
      <c r="H69" s="46" t="e">
        <f>F69/E69</f>
        <v>#DIV/0!</v>
      </c>
      <c r="I69" s="41"/>
    </row>
    <row r="70" spans="1:9" ht="146.25" customHeight="1">
      <c r="A70" s="71" t="s">
        <v>79</v>
      </c>
      <c r="B70" s="76" t="s">
        <v>83</v>
      </c>
      <c r="C70" s="43"/>
      <c r="D70" s="78" t="s">
        <v>40</v>
      </c>
      <c r="E70" s="74">
        <v>0</v>
      </c>
      <c r="F70" s="45">
        <v>0</v>
      </c>
      <c r="G70" s="70" t="s">
        <v>55</v>
      </c>
      <c r="H70" s="82" t="e">
        <f>F70/E70</f>
        <v>#DIV/0!</v>
      </c>
      <c r="I70" s="41"/>
    </row>
    <row r="71" spans="1:9" ht="254.25" customHeight="1">
      <c r="A71" s="72"/>
      <c r="B71" s="77"/>
      <c r="C71" s="43"/>
      <c r="D71" s="79"/>
      <c r="E71" s="75"/>
      <c r="F71" s="45"/>
      <c r="G71" s="34"/>
      <c r="H71" s="83"/>
      <c r="I71" s="41"/>
    </row>
    <row r="72" spans="1:9" ht="99.75" customHeight="1">
      <c r="A72" s="18" t="s">
        <v>161</v>
      </c>
      <c r="B72" s="28" t="s">
        <v>162</v>
      </c>
      <c r="C72" s="43"/>
      <c r="D72" s="43" t="s">
        <v>40</v>
      </c>
      <c r="E72" s="44">
        <v>0</v>
      </c>
      <c r="F72" s="45">
        <v>0</v>
      </c>
      <c r="G72" s="70" t="s">
        <v>55</v>
      </c>
      <c r="H72" s="46" t="e">
        <f>F72/E72</f>
        <v>#DIV/0!</v>
      </c>
      <c r="I72" s="41"/>
    </row>
    <row r="73" spans="1:9" ht="94.5">
      <c r="A73" s="9">
        <v>2</v>
      </c>
      <c r="B73" s="28"/>
      <c r="C73" s="28" t="s">
        <v>240</v>
      </c>
      <c r="D73" s="43"/>
      <c r="E73" s="44"/>
      <c r="F73" s="45"/>
      <c r="G73" s="34"/>
      <c r="H73" s="54"/>
      <c r="I73" s="41"/>
    </row>
    <row r="74" spans="1:9" ht="94.5">
      <c r="A74" s="42" t="s">
        <v>31</v>
      </c>
      <c r="B74" s="28" t="s">
        <v>54</v>
      </c>
      <c r="C74" s="43"/>
      <c r="D74" s="43" t="s">
        <v>40</v>
      </c>
      <c r="E74" s="44">
        <v>1</v>
      </c>
      <c r="F74" s="63">
        <v>0.92</v>
      </c>
      <c r="G74" s="70" t="s">
        <v>55</v>
      </c>
      <c r="H74" s="46">
        <f>F74/E74</f>
        <v>0.92</v>
      </c>
      <c r="I74" s="41" t="s">
        <v>149</v>
      </c>
    </row>
    <row r="75" spans="1:9" ht="47.25">
      <c r="A75" s="9" t="s">
        <v>32</v>
      </c>
      <c r="B75" s="28" t="s">
        <v>80</v>
      </c>
      <c r="C75" s="43"/>
      <c r="D75" s="43" t="s">
        <v>40</v>
      </c>
      <c r="E75" s="44">
        <v>1</v>
      </c>
      <c r="F75" s="45">
        <v>1</v>
      </c>
      <c r="G75" s="70" t="s">
        <v>55</v>
      </c>
      <c r="H75" s="46">
        <f>F75/E75</f>
        <v>1</v>
      </c>
      <c r="I75" s="41"/>
    </row>
    <row r="76" spans="1:9" ht="38.25" customHeight="1">
      <c r="A76" s="9" t="s">
        <v>47</v>
      </c>
      <c r="B76" s="28" t="s">
        <v>81</v>
      </c>
      <c r="C76" s="43"/>
      <c r="D76" s="43" t="s">
        <v>40</v>
      </c>
      <c r="E76" s="44">
        <v>1</v>
      </c>
      <c r="F76" s="45">
        <v>1</v>
      </c>
      <c r="G76" s="70" t="s">
        <v>55</v>
      </c>
      <c r="H76" s="46">
        <f>F76/E76</f>
        <v>1</v>
      </c>
      <c r="I76" s="41"/>
    </row>
    <row r="77" spans="1:9" ht="141.75">
      <c r="A77" s="9" t="s">
        <v>50</v>
      </c>
      <c r="B77" s="28" t="s">
        <v>82</v>
      </c>
      <c r="C77" s="43"/>
      <c r="D77" s="43" t="s">
        <v>40</v>
      </c>
      <c r="E77" s="44">
        <v>1</v>
      </c>
      <c r="F77" s="45">
        <v>1</v>
      </c>
      <c r="G77" s="70" t="s">
        <v>55</v>
      </c>
      <c r="H77" s="46">
        <f>F77/E77</f>
        <v>1</v>
      </c>
      <c r="I77" s="41"/>
    </row>
    <row r="78" spans="1:9" ht="409.5">
      <c r="A78" s="11" t="s">
        <v>51</v>
      </c>
      <c r="B78" s="47" t="s">
        <v>83</v>
      </c>
      <c r="C78" s="43"/>
      <c r="D78" s="48" t="s">
        <v>40</v>
      </c>
      <c r="E78" s="49">
        <v>1</v>
      </c>
      <c r="F78" s="45">
        <v>1</v>
      </c>
      <c r="G78" s="70" t="s">
        <v>55</v>
      </c>
      <c r="H78" s="50">
        <f>F78/E78</f>
        <v>1</v>
      </c>
      <c r="I78" s="41"/>
    </row>
    <row r="79" spans="1:9" ht="94.5">
      <c r="A79" s="9">
        <v>3</v>
      </c>
      <c r="B79" s="28"/>
      <c r="C79" s="20" t="s">
        <v>241</v>
      </c>
      <c r="D79" s="43"/>
      <c r="E79" s="44"/>
      <c r="F79" s="45"/>
      <c r="G79" s="34"/>
      <c r="H79" s="54"/>
      <c r="I79" s="41"/>
    </row>
    <row r="80" spans="1:9" ht="94.5">
      <c r="A80" s="42" t="s">
        <v>33</v>
      </c>
      <c r="B80" s="28" t="s">
        <v>54</v>
      </c>
      <c r="C80" s="43"/>
      <c r="D80" s="43" t="s">
        <v>40</v>
      </c>
      <c r="E80" s="44">
        <v>1</v>
      </c>
      <c r="F80" s="45">
        <v>0.92</v>
      </c>
      <c r="G80" s="70" t="s">
        <v>55</v>
      </c>
      <c r="H80" s="46">
        <f>F80/E80</f>
        <v>0.92</v>
      </c>
      <c r="I80" s="41" t="s">
        <v>149</v>
      </c>
    </row>
    <row r="81" spans="1:9" ht="47.25">
      <c r="A81" s="9" t="s">
        <v>34</v>
      </c>
      <c r="B81" s="28" t="s">
        <v>80</v>
      </c>
      <c r="C81" s="43"/>
      <c r="D81" s="43" t="s">
        <v>40</v>
      </c>
      <c r="E81" s="44">
        <v>1</v>
      </c>
      <c r="F81" s="45">
        <v>1</v>
      </c>
      <c r="G81" s="70" t="s">
        <v>55</v>
      </c>
      <c r="H81" s="46">
        <f>F81/E81</f>
        <v>1</v>
      </c>
      <c r="I81" s="41"/>
    </row>
    <row r="82" spans="1:9" ht="77.25" customHeight="1">
      <c r="A82" s="9" t="s">
        <v>48</v>
      </c>
      <c r="B82" s="28" t="s">
        <v>81</v>
      </c>
      <c r="C82" s="43"/>
      <c r="D82" s="43" t="s">
        <v>40</v>
      </c>
      <c r="E82" s="44">
        <v>1</v>
      </c>
      <c r="F82" s="45">
        <v>1</v>
      </c>
      <c r="G82" s="70" t="s">
        <v>55</v>
      </c>
      <c r="H82" s="46">
        <f>F82/E82</f>
        <v>1</v>
      </c>
      <c r="I82" s="41"/>
    </row>
    <row r="83" spans="1:9" ht="141.75">
      <c r="A83" s="9" t="s">
        <v>52</v>
      </c>
      <c r="B83" s="28" t="s">
        <v>82</v>
      </c>
      <c r="C83" s="43"/>
      <c r="D83" s="43" t="s">
        <v>40</v>
      </c>
      <c r="E83" s="44">
        <v>1</v>
      </c>
      <c r="F83" s="45">
        <v>1</v>
      </c>
      <c r="G83" s="70" t="s">
        <v>55</v>
      </c>
      <c r="H83" s="46">
        <f>F83/E83</f>
        <v>1</v>
      </c>
      <c r="I83" s="41"/>
    </row>
    <row r="84" spans="1:9" ht="408.75" customHeight="1">
      <c r="A84" s="11" t="s">
        <v>53</v>
      </c>
      <c r="B84" s="47" t="s">
        <v>83</v>
      </c>
      <c r="C84" s="43"/>
      <c r="D84" s="48" t="s">
        <v>40</v>
      </c>
      <c r="E84" s="49">
        <v>1</v>
      </c>
      <c r="F84" s="45">
        <v>1</v>
      </c>
      <c r="G84" s="70" t="s">
        <v>55</v>
      </c>
      <c r="H84" s="50">
        <f>F84/E84</f>
        <v>1</v>
      </c>
      <c r="I84" s="41"/>
    </row>
    <row r="85" spans="1:9" ht="94.5">
      <c r="A85" s="9">
        <v>4</v>
      </c>
      <c r="B85" s="28"/>
      <c r="C85" s="20" t="s">
        <v>242</v>
      </c>
      <c r="D85" s="43"/>
      <c r="E85" s="44"/>
      <c r="F85" s="45"/>
      <c r="G85" s="34"/>
      <c r="H85" s="54"/>
      <c r="I85" s="41"/>
    </row>
    <row r="86" spans="1:9" ht="94.5">
      <c r="A86" s="42" t="s">
        <v>84</v>
      </c>
      <c r="B86" s="28" t="s">
        <v>54</v>
      </c>
      <c r="C86" s="43"/>
      <c r="D86" s="43" t="s">
        <v>40</v>
      </c>
      <c r="E86" s="44">
        <v>1</v>
      </c>
      <c r="F86" s="45">
        <v>0.92</v>
      </c>
      <c r="G86" s="70" t="s">
        <v>55</v>
      </c>
      <c r="H86" s="46">
        <f>F86/E86</f>
        <v>0.92</v>
      </c>
      <c r="I86" s="41" t="s">
        <v>149</v>
      </c>
    </row>
    <row r="87" spans="1:9" ht="47.25">
      <c r="A87" s="9" t="s">
        <v>85</v>
      </c>
      <c r="B87" s="28" t="s">
        <v>80</v>
      </c>
      <c r="C87" s="43"/>
      <c r="D87" s="43" t="s">
        <v>40</v>
      </c>
      <c r="E87" s="44">
        <v>1</v>
      </c>
      <c r="F87" s="45">
        <v>1</v>
      </c>
      <c r="G87" s="70" t="s">
        <v>55</v>
      </c>
      <c r="H87" s="46">
        <f>F87/E87</f>
        <v>1</v>
      </c>
      <c r="I87" s="41"/>
    </row>
    <row r="88" spans="1:9" ht="38.25" customHeight="1">
      <c r="A88" s="9" t="s">
        <v>86</v>
      </c>
      <c r="B88" s="28" t="s">
        <v>81</v>
      </c>
      <c r="C88" s="43"/>
      <c r="D88" s="43" t="s">
        <v>40</v>
      </c>
      <c r="E88" s="44">
        <v>1</v>
      </c>
      <c r="F88" s="45">
        <v>1</v>
      </c>
      <c r="G88" s="70" t="s">
        <v>55</v>
      </c>
      <c r="H88" s="46">
        <f>F88/E88</f>
        <v>1</v>
      </c>
      <c r="I88" s="41"/>
    </row>
    <row r="89" spans="1:9" ht="141.75">
      <c r="A89" s="9" t="s">
        <v>87</v>
      </c>
      <c r="B89" s="28" t="s">
        <v>82</v>
      </c>
      <c r="C89" s="43"/>
      <c r="D89" s="43" t="s">
        <v>40</v>
      </c>
      <c r="E89" s="44">
        <v>1</v>
      </c>
      <c r="F89" s="45">
        <v>1</v>
      </c>
      <c r="G89" s="70" t="s">
        <v>55</v>
      </c>
      <c r="H89" s="46">
        <f>F89/E89</f>
        <v>1</v>
      </c>
      <c r="I89" s="41"/>
    </row>
    <row r="90" spans="1:9" ht="63.75" customHeight="1">
      <c r="A90" s="11" t="s">
        <v>88</v>
      </c>
      <c r="B90" s="47" t="s">
        <v>83</v>
      </c>
      <c r="C90" s="43"/>
      <c r="D90" s="48" t="s">
        <v>40</v>
      </c>
      <c r="E90" s="49">
        <v>1</v>
      </c>
      <c r="F90" s="45">
        <v>1</v>
      </c>
      <c r="G90" s="70" t="s">
        <v>55</v>
      </c>
      <c r="H90" s="50">
        <f>F90/E90</f>
        <v>1</v>
      </c>
      <c r="I90" s="41"/>
    </row>
    <row r="91" spans="1:9" ht="94.5">
      <c r="A91" s="9">
        <v>5</v>
      </c>
      <c r="B91" s="28"/>
      <c r="C91" s="20" t="s">
        <v>243</v>
      </c>
      <c r="D91" s="43"/>
      <c r="E91" s="44"/>
      <c r="F91" s="45"/>
      <c r="G91" s="34"/>
      <c r="H91" s="54"/>
      <c r="I91" s="41"/>
    </row>
    <row r="92" spans="1:9" ht="94.5">
      <c r="A92" s="42" t="s">
        <v>89</v>
      </c>
      <c r="B92" s="28" t="s">
        <v>54</v>
      </c>
      <c r="C92" s="43"/>
      <c r="D92" s="43" t="s">
        <v>40</v>
      </c>
      <c r="E92" s="44">
        <v>1</v>
      </c>
      <c r="F92" s="45">
        <v>0</v>
      </c>
      <c r="G92" s="70" t="s">
        <v>55</v>
      </c>
      <c r="H92" s="46">
        <f>F92/E92</f>
        <v>0</v>
      </c>
      <c r="I92" s="41" t="s">
        <v>149</v>
      </c>
    </row>
    <row r="93" spans="1:9" ht="47.25">
      <c r="A93" s="9" t="s">
        <v>90</v>
      </c>
      <c r="B93" s="28" t="s">
        <v>80</v>
      </c>
      <c r="C93" s="43"/>
      <c r="D93" s="43" t="s">
        <v>40</v>
      </c>
      <c r="E93" s="44">
        <v>1</v>
      </c>
      <c r="F93" s="45">
        <v>0</v>
      </c>
      <c r="G93" s="70" t="s">
        <v>55</v>
      </c>
      <c r="H93" s="46">
        <f>F93/E93</f>
        <v>0</v>
      </c>
      <c r="I93" s="41"/>
    </row>
    <row r="94" spans="1:9" ht="69" customHeight="1">
      <c r="A94" s="9" t="s">
        <v>91</v>
      </c>
      <c r="B94" s="28" t="s">
        <v>81</v>
      </c>
      <c r="C94" s="43"/>
      <c r="D94" s="43" t="s">
        <v>40</v>
      </c>
      <c r="E94" s="44">
        <v>1</v>
      </c>
      <c r="F94" s="63">
        <v>1</v>
      </c>
      <c r="G94" s="70" t="s">
        <v>55</v>
      </c>
      <c r="H94" s="46">
        <f>F94/E94</f>
        <v>1</v>
      </c>
      <c r="I94" s="41"/>
    </row>
    <row r="95" spans="1:9" ht="146.25" customHeight="1">
      <c r="A95" s="9" t="s">
        <v>92</v>
      </c>
      <c r="B95" s="28" t="s">
        <v>82</v>
      </c>
      <c r="C95" s="43"/>
      <c r="D95" s="43" t="s">
        <v>40</v>
      </c>
      <c r="E95" s="44">
        <v>1</v>
      </c>
      <c r="F95" s="63">
        <v>1</v>
      </c>
      <c r="G95" s="70" t="s">
        <v>55</v>
      </c>
      <c r="H95" s="46">
        <f>F95/E95</f>
        <v>1</v>
      </c>
      <c r="I95" s="41"/>
    </row>
    <row r="96" spans="1:9" ht="408.75" customHeight="1">
      <c r="A96" s="11" t="s">
        <v>93</v>
      </c>
      <c r="B96" s="47" t="s">
        <v>83</v>
      </c>
      <c r="C96" s="43"/>
      <c r="D96" s="48" t="s">
        <v>40</v>
      </c>
      <c r="E96" s="49">
        <v>1</v>
      </c>
      <c r="F96" s="63">
        <v>1</v>
      </c>
      <c r="G96" s="70" t="s">
        <v>55</v>
      </c>
      <c r="H96" s="50">
        <f>F96/E96</f>
        <v>1</v>
      </c>
      <c r="I96" s="41"/>
    </row>
    <row r="97" spans="1:9" ht="94.5">
      <c r="A97" s="9">
        <v>6</v>
      </c>
      <c r="B97" s="28"/>
      <c r="C97" s="20" t="s">
        <v>244</v>
      </c>
      <c r="D97" s="43"/>
      <c r="E97" s="44"/>
      <c r="F97" s="45"/>
      <c r="G97" s="34"/>
      <c r="H97" s="54"/>
      <c r="I97" s="41"/>
    </row>
    <row r="98" spans="1:9" ht="94.5">
      <c r="A98" s="42" t="s">
        <v>94</v>
      </c>
      <c r="B98" s="28" t="s">
        <v>54</v>
      </c>
      <c r="C98" s="43"/>
      <c r="D98" s="43" t="s">
        <v>40</v>
      </c>
      <c r="E98" s="44">
        <v>1</v>
      </c>
      <c r="F98" s="45">
        <v>0.6</v>
      </c>
      <c r="G98" s="70" t="s">
        <v>55</v>
      </c>
      <c r="H98" s="46">
        <f>F98/E98</f>
        <v>0.6</v>
      </c>
      <c r="I98" s="41" t="s">
        <v>149</v>
      </c>
    </row>
    <row r="99" spans="1:9" ht="63" customHeight="1">
      <c r="A99" s="9" t="s">
        <v>95</v>
      </c>
      <c r="B99" s="28" t="s">
        <v>80</v>
      </c>
      <c r="C99" s="43"/>
      <c r="D99" s="43" t="s">
        <v>40</v>
      </c>
      <c r="E99" s="44">
        <v>1</v>
      </c>
      <c r="F99" s="45">
        <v>1</v>
      </c>
      <c r="G99" s="70" t="s">
        <v>55</v>
      </c>
      <c r="H99" s="46">
        <f>F99/E99</f>
        <v>1</v>
      </c>
      <c r="I99" s="41"/>
    </row>
    <row r="100" spans="1:9" ht="60.75" customHeight="1">
      <c r="A100" s="9" t="s">
        <v>96</v>
      </c>
      <c r="B100" s="28" t="s">
        <v>81</v>
      </c>
      <c r="C100" s="43"/>
      <c r="D100" s="43" t="s">
        <v>40</v>
      </c>
      <c r="E100" s="44">
        <v>1</v>
      </c>
      <c r="F100" s="45">
        <v>1</v>
      </c>
      <c r="G100" s="70" t="s">
        <v>55</v>
      </c>
      <c r="H100" s="46">
        <f>F100/E100</f>
        <v>1</v>
      </c>
      <c r="I100" s="41"/>
    </row>
    <row r="101" spans="1:9" ht="158.25" customHeight="1">
      <c r="A101" s="9" t="s">
        <v>97</v>
      </c>
      <c r="B101" s="28" t="s">
        <v>82</v>
      </c>
      <c r="C101" s="43"/>
      <c r="D101" s="43" t="s">
        <v>40</v>
      </c>
      <c r="E101" s="44">
        <v>1</v>
      </c>
      <c r="F101" s="45">
        <v>1</v>
      </c>
      <c r="G101" s="70" t="s">
        <v>55</v>
      </c>
      <c r="H101" s="46">
        <f>F101/E101</f>
        <v>1</v>
      </c>
      <c r="I101" s="41"/>
    </row>
    <row r="102" spans="1:9" ht="408.75" customHeight="1">
      <c r="A102" s="11" t="s">
        <v>98</v>
      </c>
      <c r="B102" s="47" t="s">
        <v>83</v>
      </c>
      <c r="C102" s="43"/>
      <c r="D102" s="48" t="s">
        <v>40</v>
      </c>
      <c r="E102" s="49">
        <v>1</v>
      </c>
      <c r="F102" s="45">
        <v>1</v>
      </c>
      <c r="G102" s="70" t="s">
        <v>55</v>
      </c>
      <c r="H102" s="50">
        <f>F102/E102</f>
        <v>1</v>
      </c>
      <c r="I102" s="41"/>
    </row>
    <row r="103" spans="1:9" ht="165.75" customHeight="1">
      <c r="A103" s="9">
        <v>7</v>
      </c>
      <c r="B103" s="28"/>
      <c r="C103" s="20" t="s">
        <v>245</v>
      </c>
      <c r="D103" s="43"/>
      <c r="E103" s="44"/>
      <c r="F103" s="45"/>
      <c r="G103" s="34"/>
      <c r="H103" s="54"/>
      <c r="I103" s="41"/>
    </row>
    <row r="104" spans="1:9" ht="94.5">
      <c r="A104" s="42" t="s">
        <v>99</v>
      </c>
      <c r="B104" s="28" t="s">
        <v>54</v>
      </c>
      <c r="C104" s="43"/>
      <c r="D104" s="43" t="s">
        <v>40</v>
      </c>
      <c r="E104" s="44">
        <v>1</v>
      </c>
      <c r="F104" s="45">
        <v>0</v>
      </c>
      <c r="G104" s="70" t="s">
        <v>55</v>
      </c>
      <c r="H104" s="46">
        <f>F104/E104</f>
        <v>0</v>
      </c>
      <c r="I104" s="41" t="s">
        <v>149</v>
      </c>
    </row>
    <row r="105" spans="1:9" ht="47.25">
      <c r="A105" s="9" t="s">
        <v>100</v>
      </c>
      <c r="B105" s="28" t="s">
        <v>80</v>
      </c>
      <c r="C105" s="43"/>
      <c r="D105" s="43" t="s">
        <v>40</v>
      </c>
      <c r="E105" s="44">
        <v>1</v>
      </c>
      <c r="F105" s="45">
        <v>0</v>
      </c>
      <c r="G105" s="70" t="s">
        <v>55</v>
      </c>
      <c r="H105" s="46">
        <f>F105/E105</f>
        <v>0</v>
      </c>
      <c r="I105" s="41"/>
    </row>
    <row r="106" spans="1:9" ht="73.5" customHeight="1">
      <c r="A106" s="9" t="s">
        <v>101</v>
      </c>
      <c r="B106" s="28" t="s">
        <v>81</v>
      </c>
      <c r="C106" s="43"/>
      <c r="D106" s="43" t="s">
        <v>40</v>
      </c>
      <c r="E106" s="44">
        <v>1</v>
      </c>
      <c r="F106" s="63">
        <v>1</v>
      </c>
      <c r="G106" s="70" t="s">
        <v>55</v>
      </c>
      <c r="H106" s="46">
        <f>F106/E106</f>
        <v>1</v>
      </c>
      <c r="I106" s="41"/>
    </row>
    <row r="107" spans="1:9" ht="141.75">
      <c r="A107" s="9" t="s">
        <v>102</v>
      </c>
      <c r="B107" s="28" t="s">
        <v>82</v>
      </c>
      <c r="C107" s="43"/>
      <c r="D107" s="43" t="s">
        <v>40</v>
      </c>
      <c r="E107" s="44">
        <v>1</v>
      </c>
      <c r="F107" s="63">
        <v>1</v>
      </c>
      <c r="G107" s="70" t="s">
        <v>55</v>
      </c>
      <c r="H107" s="46">
        <f>F107/E107</f>
        <v>1</v>
      </c>
      <c r="I107" s="41"/>
    </row>
    <row r="108" spans="1:9" ht="142.5" customHeight="1">
      <c r="A108" s="11" t="s">
        <v>103</v>
      </c>
      <c r="B108" s="47" t="s">
        <v>83</v>
      </c>
      <c r="C108" s="43"/>
      <c r="D108" s="48" t="s">
        <v>40</v>
      </c>
      <c r="E108" s="49">
        <v>1</v>
      </c>
      <c r="F108" s="63">
        <v>1</v>
      </c>
      <c r="G108" s="70" t="s">
        <v>55</v>
      </c>
      <c r="H108" s="50">
        <f>F108/E108</f>
        <v>1</v>
      </c>
      <c r="I108" s="41"/>
    </row>
    <row r="109" spans="1:9" ht="111" customHeight="1">
      <c r="A109" s="9">
        <v>8</v>
      </c>
      <c r="B109" s="28"/>
      <c r="C109" s="20" t="s">
        <v>246</v>
      </c>
      <c r="D109" s="43"/>
      <c r="E109" s="44"/>
      <c r="F109" s="45"/>
      <c r="G109" s="34"/>
      <c r="H109" s="54"/>
      <c r="I109" s="41"/>
    </row>
    <row r="110" spans="1:9" ht="94.5">
      <c r="A110" s="42" t="s">
        <v>104</v>
      </c>
      <c r="B110" s="28" t="s">
        <v>54</v>
      </c>
      <c r="C110" s="43"/>
      <c r="D110" s="43" t="s">
        <v>40</v>
      </c>
      <c r="E110" s="44">
        <v>1</v>
      </c>
      <c r="F110" s="45">
        <v>0.72</v>
      </c>
      <c r="G110" s="70" t="s">
        <v>55</v>
      </c>
      <c r="H110" s="46">
        <f>F110/E110</f>
        <v>0.72</v>
      </c>
      <c r="I110" s="41" t="s">
        <v>149</v>
      </c>
    </row>
    <row r="111" spans="1:9" ht="47.25">
      <c r="A111" s="9" t="s">
        <v>105</v>
      </c>
      <c r="B111" s="28" t="s">
        <v>80</v>
      </c>
      <c r="C111" s="43"/>
      <c r="D111" s="43" t="s">
        <v>40</v>
      </c>
      <c r="E111" s="44">
        <v>1</v>
      </c>
      <c r="F111" s="45">
        <v>1</v>
      </c>
      <c r="G111" s="70" t="s">
        <v>55</v>
      </c>
      <c r="H111" s="46">
        <f>F111/E111</f>
        <v>1</v>
      </c>
      <c r="I111" s="41"/>
    </row>
    <row r="112" spans="1:9" ht="38.25" customHeight="1">
      <c r="A112" s="9" t="s">
        <v>106</v>
      </c>
      <c r="B112" s="28" t="s">
        <v>81</v>
      </c>
      <c r="C112" s="43"/>
      <c r="D112" s="43" t="s">
        <v>40</v>
      </c>
      <c r="E112" s="44">
        <v>1</v>
      </c>
      <c r="F112" s="45">
        <v>1</v>
      </c>
      <c r="G112" s="70" t="s">
        <v>55</v>
      </c>
      <c r="H112" s="46">
        <f>F112/E112</f>
        <v>1</v>
      </c>
      <c r="I112" s="41"/>
    </row>
    <row r="113" spans="1:9" ht="141.75">
      <c r="A113" s="9" t="s">
        <v>107</v>
      </c>
      <c r="B113" s="28" t="s">
        <v>82</v>
      </c>
      <c r="C113" s="43"/>
      <c r="D113" s="43" t="s">
        <v>40</v>
      </c>
      <c r="E113" s="44">
        <v>1</v>
      </c>
      <c r="F113" s="45">
        <v>1</v>
      </c>
      <c r="G113" s="70" t="s">
        <v>55</v>
      </c>
      <c r="H113" s="46">
        <f>F113/E113</f>
        <v>1</v>
      </c>
      <c r="I113" s="41"/>
    </row>
    <row r="114" spans="1:9" ht="15" customHeight="1">
      <c r="A114" s="11" t="s">
        <v>108</v>
      </c>
      <c r="B114" s="47" t="s">
        <v>83</v>
      </c>
      <c r="C114" s="43"/>
      <c r="D114" s="48" t="s">
        <v>40</v>
      </c>
      <c r="E114" s="49">
        <v>1</v>
      </c>
      <c r="F114" s="45">
        <v>1</v>
      </c>
      <c r="G114" s="70" t="s">
        <v>55</v>
      </c>
      <c r="H114" s="50">
        <f>F114/E114</f>
        <v>1</v>
      </c>
      <c r="I114" s="41"/>
    </row>
    <row r="115" spans="1:9" ht="94.5">
      <c r="A115" s="9">
        <v>9</v>
      </c>
      <c r="B115" s="28"/>
      <c r="C115" s="20" t="s">
        <v>247</v>
      </c>
      <c r="D115" s="43"/>
      <c r="E115" s="44"/>
      <c r="F115" s="45"/>
      <c r="G115" s="34"/>
      <c r="H115" s="54"/>
      <c r="I115" s="41"/>
    </row>
    <row r="116" spans="1:9" ht="94.5">
      <c r="A116" s="42" t="s">
        <v>109</v>
      </c>
      <c r="B116" s="28" t="s">
        <v>54</v>
      </c>
      <c r="C116" s="43"/>
      <c r="D116" s="43" t="s">
        <v>40</v>
      </c>
      <c r="E116" s="44">
        <v>1</v>
      </c>
      <c r="F116" s="45">
        <v>0.89</v>
      </c>
      <c r="G116" s="70" t="s">
        <v>55</v>
      </c>
      <c r="H116" s="46">
        <f>F116/E116</f>
        <v>0.89</v>
      </c>
      <c r="I116" s="41" t="s">
        <v>149</v>
      </c>
    </row>
    <row r="117" spans="1:9" ht="47.25">
      <c r="A117" s="9" t="s">
        <v>110</v>
      </c>
      <c r="B117" s="28" t="s">
        <v>80</v>
      </c>
      <c r="C117" s="43"/>
      <c r="D117" s="43" t="s">
        <v>40</v>
      </c>
      <c r="E117" s="44">
        <v>1</v>
      </c>
      <c r="F117" s="45">
        <v>1</v>
      </c>
      <c r="G117" s="70" t="s">
        <v>55</v>
      </c>
      <c r="H117" s="46">
        <f>F117/E117</f>
        <v>1</v>
      </c>
      <c r="I117" s="41"/>
    </row>
    <row r="118" spans="1:9" ht="38.25" customHeight="1">
      <c r="A118" s="9" t="s">
        <v>111</v>
      </c>
      <c r="B118" s="28" t="s">
        <v>81</v>
      </c>
      <c r="C118" s="43"/>
      <c r="D118" s="43" t="s">
        <v>40</v>
      </c>
      <c r="E118" s="44">
        <v>1</v>
      </c>
      <c r="F118" s="45">
        <v>1</v>
      </c>
      <c r="G118" s="70" t="s">
        <v>55</v>
      </c>
      <c r="H118" s="46">
        <f>F118/E118</f>
        <v>1</v>
      </c>
      <c r="I118" s="41"/>
    </row>
    <row r="119" spans="1:9" ht="141.75">
      <c r="A119" s="9" t="s">
        <v>112</v>
      </c>
      <c r="B119" s="28" t="s">
        <v>82</v>
      </c>
      <c r="C119" s="43"/>
      <c r="D119" s="43" t="s">
        <v>40</v>
      </c>
      <c r="E119" s="44">
        <v>1</v>
      </c>
      <c r="F119" s="45">
        <v>1</v>
      </c>
      <c r="G119" s="70" t="s">
        <v>55</v>
      </c>
      <c r="H119" s="46">
        <f>F119/E119</f>
        <v>1</v>
      </c>
      <c r="I119" s="41"/>
    </row>
    <row r="120" spans="1:9" ht="15" customHeight="1">
      <c r="A120" s="11" t="s">
        <v>113</v>
      </c>
      <c r="B120" s="47" t="s">
        <v>83</v>
      </c>
      <c r="C120" s="43"/>
      <c r="D120" s="48" t="s">
        <v>40</v>
      </c>
      <c r="E120" s="49">
        <v>1</v>
      </c>
      <c r="F120" s="45">
        <v>1</v>
      </c>
      <c r="G120" s="70" t="s">
        <v>55</v>
      </c>
      <c r="H120" s="50">
        <f>F120/E120</f>
        <v>1</v>
      </c>
      <c r="I120" s="41"/>
    </row>
    <row r="121" spans="1:9" ht="94.5">
      <c r="A121" s="9">
        <v>10</v>
      </c>
      <c r="B121" s="28"/>
      <c r="C121" s="20" t="s">
        <v>248</v>
      </c>
      <c r="D121" s="43"/>
      <c r="E121" s="44"/>
      <c r="F121" s="45"/>
      <c r="G121" s="34"/>
      <c r="H121" s="54"/>
      <c r="I121" s="41"/>
    </row>
    <row r="122" spans="1:9" ht="94.5">
      <c r="A122" s="42" t="s">
        <v>114</v>
      </c>
      <c r="B122" s="28" t="s">
        <v>54</v>
      </c>
      <c r="C122" s="43"/>
      <c r="D122" s="43" t="s">
        <v>40</v>
      </c>
      <c r="E122" s="44">
        <v>1</v>
      </c>
      <c r="F122" s="45">
        <v>0.6</v>
      </c>
      <c r="G122" s="70" t="s">
        <v>55</v>
      </c>
      <c r="H122" s="46">
        <f>F122/E122</f>
        <v>0.6</v>
      </c>
      <c r="I122" s="41" t="s">
        <v>149</v>
      </c>
    </row>
    <row r="123" spans="1:9" ht="47.25">
      <c r="A123" s="9" t="s">
        <v>115</v>
      </c>
      <c r="B123" s="28" t="s">
        <v>80</v>
      </c>
      <c r="C123" s="43"/>
      <c r="D123" s="43" t="s">
        <v>40</v>
      </c>
      <c r="E123" s="44">
        <v>1</v>
      </c>
      <c r="F123" s="45">
        <v>1</v>
      </c>
      <c r="G123" s="70" t="s">
        <v>55</v>
      </c>
      <c r="H123" s="46">
        <f>F123/E123</f>
        <v>1</v>
      </c>
      <c r="I123" s="41"/>
    </row>
    <row r="124" spans="1:9" ht="38.25" customHeight="1">
      <c r="A124" s="9" t="s">
        <v>116</v>
      </c>
      <c r="B124" s="28" t="s">
        <v>81</v>
      </c>
      <c r="C124" s="43"/>
      <c r="D124" s="43" t="s">
        <v>40</v>
      </c>
      <c r="E124" s="44">
        <v>1</v>
      </c>
      <c r="F124" s="45">
        <v>1</v>
      </c>
      <c r="G124" s="70" t="s">
        <v>55</v>
      </c>
      <c r="H124" s="46">
        <f>F124/E124</f>
        <v>1</v>
      </c>
      <c r="I124" s="41"/>
    </row>
    <row r="125" spans="1:9" ht="141.75">
      <c r="A125" s="9" t="s">
        <v>117</v>
      </c>
      <c r="B125" s="28" t="s">
        <v>82</v>
      </c>
      <c r="C125" s="43"/>
      <c r="D125" s="43" t="s">
        <v>40</v>
      </c>
      <c r="E125" s="44">
        <v>1</v>
      </c>
      <c r="F125" s="45">
        <v>1</v>
      </c>
      <c r="G125" s="70" t="s">
        <v>55</v>
      </c>
      <c r="H125" s="46">
        <f>F125/E125</f>
        <v>1</v>
      </c>
      <c r="I125" s="41"/>
    </row>
    <row r="126" spans="1:9" ht="15" customHeight="1">
      <c r="A126" s="11" t="s">
        <v>118</v>
      </c>
      <c r="B126" s="47" t="s">
        <v>83</v>
      </c>
      <c r="C126" s="43"/>
      <c r="D126" s="48" t="s">
        <v>40</v>
      </c>
      <c r="E126" s="49">
        <v>1</v>
      </c>
      <c r="F126" s="45">
        <v>1</v>
      </c>
      <c r="G126" s="70" t="s">
        <v>55</v>
      </c>
      <c r="H126" s="50">
        <f>F126/E126</f>
        <v>1</v>
      </c>
      <c r="I126" s="41"/>
    </row>
    <row r="127" spans="1:9" ht="94.5">
      <c r="A127" s="9">
        <v>11</v>
      </c>
      <c r="B127" s="51"/>
      <c r="C127" s="20" t="s">
        <v>249</v>
      </c>
      <c r="D127" s="52"/>
      <c r="E127" s="53"/>
      <c r="F127" s="45"/>
      <c r="G127" s="34"/>
      <c r="H127" s="54"/>
      <c r="I127" s="41"/>
    </row>
    <row r="128" spans="1:9" ht="94.5">
      <c r="A128" s="42" t="s">
        <v>119</v>
      </c>
      <c r="B128" s="28" t="s">
        <v>54</v>
      </c>
      <c r="C128" s="43"/>
      <c r="D128" s="43" t="s">
        <v>40</v>
      </c>
      <c r="E128" s="44">
        <v>1</v>
      </c>
      <c r="F128" s="45">
        <v>0.5</v>
      </c>
      <c r="G128" s="70" t="s">
        <v>55</v>
      </c>
      <c r="H128" s="46">
        <f>F128/E128</f>
        <v>0.5</v>
      </c>
      <c r="I128" s="41" t="s">
        <v>149</v>
      </c>
    </row>
    <row r="129" spans="1:9" ht="47.25">
      <c r="A129" s="9" t="s">
        <v>120</v>
      </c>
      <c r="B129" s="28" t="s">
        <v>80</v>
      </c>
      <c r="C129" s="43"/>
      <c r="D129" s="43" t="s">
        <v>40</v>
      </c>
      <c r="E129" s="44">
        <v>1</v>
      </c>
      <c r="F129" s="45">
        <v>1</v>
      </c>
      <c r="G129" s="70" t="s">
        <v>55</v>
      </c>
      <c r="H129" s="46">
        <f>F129/E129</f>
        <v>1</v>
      </c>
      <c r="I129" s="41"/>
    </row>
    <row r="130" spans="1:9" ht="38.25" customHeight="1">
      <c r="A130" s="9" t="s">
        <v>121</v>
      </c>
      <c r="B130" s="28" t="s">
        <v>81</v>
      </c>
      <c r="C130" s="43"/>
      <c r="D130" s="43" t="s">
        <v>40</v>
      </c>
      <c r="E130" s="44">
        <v>1</v>
      </c>
      <c r="F130" s="45">
        <v>1</v>
      </c>
      <c r="G130" s="70" t="s">
        <v>55</v>
      </c>
      <c r="H130" s="46">
        <f>F130/E130</f>
        <v>1</v>
      </c>
      <c r="I130" s="41"/>
    </row>
    <row r="131" spans="1:9" ht="141.75">
      <c r="A131" s="9" t="s">
        <v>122</v>
      </c>
      <c r="B131" s="28" t="s">
        <v>82</v>
      </c>
      <c r="C131" s="43"/>
      <c r="D131" s="43" t="s">
        <v>40</v>
      </c>
      <c r="E131" s="44">
        <v>1</v>
      </c>
      <c r="F131" s="45">
        <v>1</v>
      </c>
      <c r="G131" s="70" t="s">
        <v>55</v>
      </c>
      <c r="H131" s="46">
        <f>F131/E131</f>
        <v>1</v>
      </c>
      <c r="I131" s="41"/>
    </row>
    <row r="132" spans="1:9" ht="15" customHeight="1">
      <c r="A132" s="11" t="s">
        <v>123</v>
      </c>
      <c r="B132" s="47" t="s">
        <v>83</v>
      </c>
      <c r="C132" s="43"/>
      <c r="D132" s="48" t="s">
        <v>40</v>
      </c>
      <c r="E132" s="49">
        <v>1</v>
      </c>
      <c r="F132" s="45">
        <v>1</v>
      </c>
      <c r="G132" s="70" t="s">
        <v>55</v>
      </c>
      <c r="H132" s="50">
        <f>F132/E132</f>
        <v>1</v>
      </c>
      <c r="I132" s="41"/>
    </row>
    <row r="133" spans="1:9" ht="94.5">
      <c r="A133" s="9">
        <v>12</v>
      </c>
      <c r="B133" s="28"/>
      <c r="C133" s="20" t="s">
        <v>250</v>
      </c>
      <c r="D133" s="43"/>
      <c r="E133" s="44"/>
      <c r="F133" s="45"/>
      <c r="G133" s="34"/>
      <c r="H133" s="54"/>
      <c r="I133" s="41"/>
    </row>
    <row r="134" spans="1:9" ht="94.5">
      <c r="A134" s="42" t="s">
        <v>124</v>
      </c>
      <c r="B134" s="28" t="s">
        <v>54</v>
      </c>
      <c r="C134" s="43"/>
      <c r="D134" s="43" t="s">
        <v>40</v>
      </c>
      <c r="E134" s="44">
        <v>1</v>
      </c>
      <c r="F134" s="45">
        <v>0.5</v>
      </c>
      <c r="G134" s="70" t="s">
        <v>55</v>
      </c>
      <c r="H134" s="46">
        <f>F134/E134</f>
        <v>0.5</v>
      </c>
      <c r="I134" s="41" t="s">
        <v>149</v>
      </c>
    </row>
    <row r="135" spans="1:9" ht="47.25">
      <c r="A135" s="9" t="s">
        <v>125</v>
      </c>
      <c r="B135" s="28" t="s">
        <v>80</v>
      </c>
      <c r="C135" s="43"/>
      <c r="D135" s="43" t="s">
        <v>40</v>
      </c>
      <c r="E135" s="44">
        <v>1</v>
      </c>
      <c r="F135" s="45">
        <v>1</v>
      </c>
      <c r="G135" s="70" t="s">
        <v>55</v>
      </c>
      <c r="H135" s="46">
        <f>F135/E135</f>
        <v>1</v>
      </c>
      <c r="I135" s="41"/>
    </row>
    <row r="136" spans="1:9" ht="38.25" customHeight="1">
      <c r="A136" s="9" t="s">
        <v>126</v>
      </c>
      <c r="B136" s="28" t="s">
        <v>81</v>
      </c>
      <c r="C136" s="43"/>
      <c r="D136" s="43" t="s">
        <v>40</v>
      </c>
      <c r="E136" s="44">
        <v>1</v>
      </c>
      <c r="F136" s="45">
        <v>1</v>
      </c>
      <c r="G136" s="70" t="s">
        <v>55</v>
      </c>
      <c r="H136" s="46">
        <f>F136/E136</f>
        <v>1</v>
      </c>
      <c r="I136" s="41"/>
    </row>
    <row r="137" spans="1:9" ht="141.75">
      <c r="A137" s="9" t="s">
        <v>127</v>
      </c>
      <c r="B137" s="28" t="s">
        <v>82</v>
      </c>
      <c r="C137" s="43"/>
      <c r="D137" s="43" t="s">
        <v>40</v>
      </c>
      <c r="E137" s="44">
        <v>1</v>
      </c>
      <c r="F137" s="45">
        <v>1</v>
      </c>
      <c r="G137" s="70" t="s">
        <v>55</v>
      </c>
      <c r="H137" s="46">
        <f>F137/E137</f>
        <v>1</v>
      </c>
      <c r="I137" s="41"/>
    </row>
    <row r="138" spans="1:9" ht="15" customHeight="1">
      <c r="A138" s="11" t="s">
        <v>128</v>
      </c>
      <c r="B138" s="47" t="s">
        <v>83</v>
      </c>
      <c r="C138" s="43"/>
      <c r="D138" s="48" t="s">
        <v>40</v>
      </c>
      <c r="E138" s="49">
        <v>1</v>
      </c>
      <c r="F138" s="45">
        <v>1</v>
      </c>
      <c r="G138" s="70" t="s">
        <v>55</v>
      </c>
      <c r="H138" s="50">
        <f>F138/E138</f>
        <v>1</v>
      </c>
      <c r="I138" s="41"/>
    </row>
    <row r="139" spans="1:9" ht="94.5">
      <c r="A139" s="9">
        <v>13</v>
      </c>
      <c r="B139" s="28"/>
      <c r="C139" s="20" t="s">
        <v>251</v>
      </c>
      <c r="D139" s="43"/>
      <c r="E139" s="44"/>
      <c r="F139" s="45"/>
      <c r="G139" s="34"/>
      <c r="H139" s="54"/>
      <c r="I139" s="41"/>
    </row>
    <row r="140" spans="1:9" ht="94.5">
      <c r="A140" s="42" t="s">
        <v>129</v>
      </c>
      <c r="B140" s="28" t="s">
        <v>54</v>
      </c>
      <c r="C140" s="43"/>
      <c r="D140" s="43" t="s">
        <v>40</v>
      </c>
      <c r="E140" s="44">
        <v>1</v>
      </c>
      <c r="F140" s="45">
        <v>0.5</v>
      </c>
      <c r="G140" s="70" t="s">
        <v>55</v>
      </c>
      <c r="H140" s="46">
        <f>F140/E140</f>
        <v>0.5</v>
      </c>
      <c r="I140" s="41" t="s">
        <v>149</v>
      </c>
    </row>
    <row r="141" spans="1:9" ht="47.25">
      <c r="A141" s="9" t="s">
        <v>130</v>
      </c>
      <c r="B141" s="28" t="s">
        <v>80</v>
      </c>
      <c r="C141" s="43"/>
      <c r="D141" s="43" t="s">
        <v>40</v>
      </c>
      <c r="E141" s="44">
        <v>1</v>
      </c>
      <c r="F141" s="45">
        <v>1</v>
      </c>
      <c r="G141" s="70" t="s">
        <v>55</v>
      </c>
      <c r="H141" s="46">
        <f>F141/E141</f>
        <v>1</v>
      </c>
      <c r="I141" s="41"/>
    </row>
    <row r="142" spans="1:9" ht="38.25" customHeight="1">
      <c r="A142" s="9" t="s">
        <v>131</v>
      </c>
      <c r="B142" s="28" t="s">
        <v>81</v>
      </c>
      <c r="C142" s="43"/>
      <c r="D142" s="43" t="s">
        <v>40</v>
      </c>
      <c r="E142" s="44">
        <v>1</v>
      </c>
      <c r="F142" s="45">
        <v>1</v>
      </c>
      <c r="G142" s="70" t="s">
        <v>55</v>
      </c>
      <c r="H142" s="46">
        <f>F142/E142</f>
        <v>1</v>
      </c>
      <c r="I142" s="41"/>
    </row>
    <row r="143" spans="1:9" ht="141.75">
      <c r="A143" s="9" t="s">
        <v>132</v>
      </c>
      <c r="B143" s="28" t="s">
        <v>82</v>
      </c>
      <c r="C143" s="43"/>
      <c r="D143" s="43" t="s">
        <v>40</v>
      </c>
      <c r="E143" s="44">
        <v>1</v>
      </c>
      <c r="F143" s="45">
        <v>1</v>
      </c>
      <c r="G143" s="70" t="s">
        <v>55</v>
      </c>
      <c r="H143" s="46">
        <f>F143/E143</f>
        <v>1</v>
      </c>
      <c r="I143" s="41"/>
    </row>
    <row r="144" spans="1:9" ht="15" customHeight="1">
      <c r="A144" s="11" t="s">
        <v>133</v>
      </c>
      <c r="B144" s="47" t="s">
        <v>83</v>
      </c>
      <c r="C144" s="43"/>
      <c r="D144" s="48" t="s">
        <v>40</v>
      </c>
      <c r="E144" s="49">
        <v>1</v>
      </c>
      <c r="F144" s="45">
        <v>1</v>
      </c>
      <c r="G144" s="70" t="s">
        <v>55</v>
      </c>
      <c r="H144" s="50">
        <f>F144/E144</f>
        <v>1</v>
      </c>
      <c r="I144" s="41"/>
    </row>
    <row r="145" spans="1:9" ht="94.5">
      <c r="A145" s="9">
        <v>14</v>
      </c>
      <c r="B145" s="28"/>
      <c r="C145" s="20" t="s">
        <v>221</v>
      </c>
      <c r="D145" s="43"/>
      <c r="E145" s="44"/>
      <c r="F145" s="45"/>
      <c r="G145" s="34"/>
      <c r="H145" s="54"/>
      <c r="I145" s="41"/>
    </row>
    <row r="146" spans="1:9" ht="94.5">
      <c r="A146" s="42" t="s">
        <v>134</v>
      </c>
      <c r="B146" s="28" t="s">
        <v>54</v>
      </c>
      <c r="C146" s="43"/>
      <c r="D146" s="43" t="s">
        <v>40</v>
      </c>
      <c r="E146" s="44">
        <v>1</v>
      </c>
      <c r="F146" s="45">
        <v>0.57</v>
      </c>
      <c r="G146" s="70" t="s">
        <v>55</v>
      </c>
      <c r="H146" s="46">
        <f>F146/E146</f>
        <v>0.57</v>
      </c>
      <c r="I146" s="41" t="s">
        <v>149</v>
      </c>
    </row>
    <row r="147" spans="1:9" ht="47.25">
      <c r="A147" s="9" t="s">
        <v>135</v>
      </c>
      <c r="B147" s="28" t="s">
        <v>80</v>
      </c>
      <c r="C147" s="43"/>
      <c r="D147" s="43" t="s">
        <v>40</v>
      </c>
      <c r="E147" s="44">
        <v>1</v>
      </c>
      <c r="F147" s="45">
        <v>1</v>
      </c>
      <c r="G147" s="70" t="s">
        <v>55</v>
      </c>
      <c r="H147" s="46">
        <f>F147/E147</f>
        <v>1</v>
      </c>
      <c r="I147" s="41"/>
    </row>
    <row r="148" spans="1:9" ht="38.25" customHeight="1">
      <c r="A148" s="9" t="s">
        <v>136</v>
      </c>
      <c r="B148" s="28" t="s">
        <v>81</v>
      </c>
      <c r="C148" s="43"/>
      <c r="D148" s="43" t="s">
        <v>40</v>
      </c>
      <c r="E148" s="44">
        <v>1</v>
      </c>
      <c r="F148" s="45">
        <v>1</v>
      </c>
      <c r="G148" s="70" t="s">
        <v>55</v>
      </c>
      <c r="H148" s="46">
        <f>F148/E148</f>
        <v>1</v>
      </c>
      <c r="I148" s="41"/>
    </row>
    <row r="149" spans="1:9" ht="141.75">
      <c r="A149" s="9" t="s">
        <v>137</v>
      </c>
      <c r="B149" s="28" t="s">
        <v>82</v>
      </c>
      <c r="C149" s="43"/>
      <c r="D149" s="43" t="s">
        <v>40</v>
      </c>
      <c r="E149" s="44">
        <v>1</v>
      </c>
      <c r="F149" s="45">
        <v>1</v>
      </c>
      <c r="G149" s="70" t="s">
        <v>55</v>
      </c>
      <c r="H149" s="46">
        <f>F149/E149</f>
        <v>1</v>
      </c>
      <c r="I149" s="41"/>
    </row>
    <row r="150" spans="1:9" ht="15" customHeight="1">
      <c r="A150" s="11" t="s">
        <v>138</v>
      </c>
      <c r="B150" s="47" t="s">
        <v>83</v>
      </c>
      <c r="C150" s="43"/>
      <c r="D150" s="48" t="s">
        <v>40</v>
      </c>
      <c r="E150" s="49">
        <v>1</v>
      </c>
      <c r="F150" s="45">
        <v>1</v>
      </c>
      <c r="G150" s="70" t="s">
        <v>55</v>
      </c>
      <c r="H150" s="50">
        <f>F150/E150</f>
        <v>1</v>
      </c>
      <c r="I150" s="41"/>
    </row>
    <row r="151" spans="1:9" ht="94.5">
      <c r="A151" s="9">
        <v>15</v>
      </c>
      <c r="B151" s="28"/>
      <c r="C151" s="20" t="s">
        <v>252</v>
      </c>
      <c r="D151" s="43"/>
      <c r="E151" s="44"/>
      <c r="F151" s="45"/>
      <c r="G151" s="34"/>
      <c r="H151" s="54"/>
      <c r="I151" s="41"/>
    </row>
    <row r="152" spans="1:9" ht="94.5">
      <c r="A152" s="42" t="s">
        <v>139</v>
      </c>
      <c r="B152" s="28" t="s">
        <v>54</v>
      </c>
      <c r="C152" s="43"/>
      <c r="D152" s="43" t="s">
        <v>40</v>
      </c>
      <c r="E152" s="44">
        <v>1</v>
      </c>
      <c r="F152" s="45">
        <v>0.6</v>
      </c>
      <c r="G152" s="70" t="s">
        <v>55</v>
      </c>
      <c r="H152" s="46">
        <f>F152/E152</f>
        <v>0.6</v>
      </c>
      <c r="I152" s="41" t="s">
        <v>149</v>
      </c>
    </row>
    <row r="153" spans="1:9" ht="47.25">
      <c r="A153" s="9" t="s">
        <v>140</v>
      </c>
      <c r="B153" s="28" t="s">
        <v>80</v>
      </c>
      <c r="C153" s="43"/>
      <c r="D153" s="43" t="s">
        <v>40</v>
      </c>
      <c r="E153" s="44">
        <v>1</v>
      </c>
      <c r="F153" s="45">
        <v>1</v>
      </c>
      <c r="G153" s="70" t="s">
        <v>55</v>
      </c>
      <c r="H153" s="46">
        <f>F153/E153</f>
        <v>1</v>
      </c>
      <c r="I153" s="41"/>
    </row>
    <row r="154" spans="1:9" ht="38.25" customHeight="1">
      <c r="A154" s="9" t="s">
        <v>141</v>
      </c>
      <c r="B154" s="28" t="s">
        <v>81</v>
      </c>
      <c r="C154" s="43"/>
      <c r="D154" s="43" t="s">
        <v>40</v>
      </c>
      <c r="E154" s="44">
        <v>1</v>
      </c>
      <c r="F154" s="45">
        <v>1</v>
      </c>
      <c r="G154" s="70" t="s">
        <v>55</v>
      </c>
      <c r="H154" s="46">
        <f>F154/E154</f>
        <v>1</v>
      </c>
      <c r="I154" s="41"/>
    </row>
    <row r="155" spans="1:9" ht="141.75">
      <c r="A155" s="9" t="s">
        <v>142</v>
      </c>
      <c r="B155" s="28" t="s">
        <v>82</v>
      </c>
      <c r="C155" s="43"/>
      <c r="D155" s="43" t="s">
        <v>40</v>
      </c>
      <c r="E155" s="44">
        <v>1</v>
      </c>
      <c r="F155" s="45">
        <v>1</v>
      </c>
      <c r="G155" s="70" t="s">
        <v>55</v>
      </c>
      <c r="H155" s="46">
        <f>F155/E155</f>
        <v>1</v>
      </c>
      <c r="I155" s="41"/>
    </row>
    <row r="156" spans="1:9" ht="15" customHeight="1">
      <c r="A156" s="11" t="s">
        <v>143</v>
      </c>
      <c r="B156" s="47" t="s">
        <v>83</v>
      </c>
      <c r="C156" s="43"/>
      <c r="D156" s="48" t="s">
        <v>40</v>
      </c>
      <c r="E156" s="49">
        <v>1</v>
      </c>
      <c r="F156" s="45">
        <v>1</v>
      </c>
      <c r="G156" s="70" t="s">
        <v>55</v>
      </c>
      <c r="H156" s="50">
        <f>F156/E156</f>
        <v>1</v>
      </c>
      <c r="I156" s="41"/>
    </row>
    <row r="157" spans="1:9" ht="94.5">
      <c r="A157" s="9">
        <v>16</v>
      </c>
      <c r="B157" s="28"/>
      <c r="C157" s="20" t="s">
        <v>253</v>
      </c>
      <c r="D157" s="43"/>
      <c r="E157" s="44"/>
      <c r="F157" s="45"/>
      <c r="G157" s="34"/>
      <c r="H157" s="54"/>
      <c r="I157" s="41"/>
    </row>
    <row r="158" spans="1:9" ht="94.5">
      <c r="A158" s="42" t="s">
        <v>144</v>
      </c>
      <c r="B158" s="28" t="s">
        <v>54</v>
      </c>
      <c r="C158" s="43"/>
      <c r="D158" s="43" t="s">
        <v>40</v>
      </c>
      <c r="E158" s="44">
        <v>1</v>
      </c>
      <c r="F158" s="45">
        <v>0</v>
      </c>
      <c r="G158" s="70" t="s">
        <v>55</v>
      </c>
      <c r="H158" s="46">
        <f>F158/E158</f>
        <v>0</v>
      </c>
      <c r="I158" s="41" t="s">
        <v>149</v>
      </c>
    </row>
    <row r="159" spans="1:9" ht="47.25">
      <c r="A159" s="9" t="s">
        <v>145</v>
      </c>
      <c r="B159" s="28" t="s">
        <v>80</v>
      </c>
      <c r="C159" s="43"/>
      <c r="D159" s="43" t="s">
        <v>40</v>
      </c>
      <c r="E159" s="44">
        <v>1</v>
      </c>
      <c r="F159" s="45">
        <v>0</v>
      </c>
      <c r="G159" s="70" t="s">
        <v>55</v>
      </c>
      <c r="H159" s="46">
        <f>F159/E159</f>
        <v>0</v>
      </c>
      <c r="I159" s="41"/>
    </row>
    <row r="160" spans="1:9" ht="38.25" customHeight="1">
      <c r="A160" s="9" t="s">
        <v>146</v>
      </c>
      <c r="B160" s="28" t="s">
        <v>81</v>
      </c>
      <c r="C160" s="43"/>
      <c r="D160" s="43" t="s">
        <v>40</v>
      </c>
      <c r="E160" s="44">
        <v>1</v>
      </c>
      <c r="F160" s="45"/>
      <c r="G160" s="70" t="s">
        <v>55</v>
      </c>
      <c r="H160" s="46">
        <f>F160/E160</f>
        <v>0</v>
      </c>
      <c r="I160" s="41"/>
    </row>
    <row r="161" spans="1:9" ht="141.75">
      <c r="A161" s="9" t="s">
        <v>147</v>
      </c>
      <c r="B161" s="28" t="s">
        <v>82</v>
      </c>
      <c r="C161" s="43"/>
      <c r="D161" s="43" t="s">
        <v>40</v>
      </c>
      <c r="E161" s="44">
        <v>1</v>
      </c>
      <c r="F161" s="45">
        <v>0</v>
      </c>
      <c r="G161" s="70" t="s">
        <v>55</v>
      </c>
      <c r="H161" s="46">
        <f>F161/E161</f>
        <v>0</v>
      </c>
      <c r="I161" s="41"/>
    </row>
    <row r="162" spans="1:9" ht="15" customHeight="1">
      <c r="A162" s="11" t="s">
        <v>148</v>
      </c>
      <c r="B162" s="47" t="s">
        <v>83</v>
      </c>
      <c r="C162" s="43"/>
      <c r="D162" s="48" t="s">
        <v>40</v>
      </c>
      <c r="E162" s="49">
        <v>1</v>
      </c>
      <c r="F162" s="45">
        <v>0</v>
      </c>
      <c r="G162" s="70" t="s">
        <v>55</v>
      </c>
      <c r="H162" s="50">
        <f>F162/E162</f>
        <v>0</v>
      </c>
      <c r="I162" s="41"/>
    </row>
    <row r="163" spans="1:9" ht="94.5">
      <c r="A163" s="55">
        <v>17</v>
      </c>
      <c r="B163" s="28"/>
      <c r="C163" s="20" t="s">
        <v>254</v>
      </c>
      <c r="D163" s="43"/>
      <c r="E163" s="44"/>
      <c r="F163" s="45"/>
      <c r="G163" s="34"/>
      <c r="H163" s="54"/>
      <c r="I163" s="41"/>
    </row>
    <row r="164" spans="1:9" ht="94.5">
      <c r="A164" s="42" t="s">
        <v>163</v>
      </c>
      <c r="B164" s="28" t="s">
        <v>54</v>
      </c>
      <c r="C164" s="43"/>
      <c r="D164" s="43" t="s">
        <v>40</v>
      </c>
      <c r="E164" s="44">
        <v>1</v>
      </c>
      <c r="F164" s="45">
        <v>1.19</v>
      </c>
      <c r="G164" s="70" t="s">
        <v>55</v>
      </c>
      <c r="H164" s="46">
        <f>F164/E164</f>
        <v>1.19</v>
      </c>
      <c r="I164" s="41" t="s">
        <v>149</v>
      </c>
    </row>
    <row r="165" spans="1:9" ht="47.25">
      <c r="A165" s="9" t="s">
        <v>164</v>
      </c>
      <c r="B165" s="28" t="s">
        <v>80</v>
      </c>
      <c r="C165" s="43"/>
      <c r="D165" s="43" t="s">
        <v>40</v>
      </c>
      <c r="E165" s="44">
        <v>1</v>
      </c>
      <c r="F165" s="45">
        <v>1</v>
      </c>
      <c r="G165" s="70" t="s">
        <v>55</v>
      </c>
      <c r="H165" s="46">
        <f>F165/E165</f>
        <v>1</v>
      </c>
      <c r="I165" s="41"/>
    </row>
    <row r="166" spans="1:9" ht="38.25" customHeight="1">
      <c r="A166" s="9" t="s">
        <v>165</v>
      </c>
      <c r="B166" s="28" t="s">
        <v>81</v>
      </c>
      <c r="C166" s="43"/>
      <c r="D166" s="43" t="s">
        <v>40</v>
      </c>
      <c r="E166" s="44">
        <v>1</v>
      </c>
      <c r="F166" s="45">
        <v>1</v>
      </c>
      <c r="G166" s="70" t="s">
        <v>55</v>
      </c>
      <c r="H166" s="46">
        <f>F166/E166</f>
        <v>1</v>
      </c>
      <c r="I166" s="41"/>
    </row>
    <row r="167" spans="1:9" ht="141.75">
      <c r="A167" s="9" t="s">
        <v>166</v>
      </c>
      <c r="B167" s="28" t="s">
        <v>82</v>
      </c>
      <c r="C167" s="43"/>
      <c r="D167" s="43" t="s">
        <v>40</v>
      </c>
      <c r="E167" s="44">
        <v>1</v>
      </c>
      <c r="F167" s="45">
        <v>1</v>
      </c>
      <c r="G167" s="70" t="s">
        <v>55</v>
      </c>
      <c r="H167" s="46">
        <f>F167/E167</f>
        <v>1</v>
      </c>
      <c r="I167" s="41"/>
    </row>
    <row r="168" spans="1:9" ht="15" customHeight="1">
      <c r="A168" s="11" t="s">
        <v>167</v>
      </c>
      <c r="B168" s="47" t="s">
        <v>83</v>
      </c>
      <c r="C168" s="43"/>
      <c r="D168" s="48" t="s">
        <v>40</v>
      </c>
      <c r="E168" s="49">
        <v>1</v>
      </c>
      <c r="F168" s="45">
        <v>1</v>
      </c>
      <c r="G168" s="70" t="s">
        <v>55</v>
      </c>
      <c r="H168" s="50">
        <f>F168/E168</f>
        <v>1</v>
      </c>
      <c r="I168" s="41"/>
    </row>
    <row r="169" spans="1:9" ht="94.5">
      <c r="A169" s="9">
        <v>18</v>
      </c>
      <c r="B169" s="28"/>
      <c r="C169" s="20" t="s">
        <v>255</v>
      </c>
      <c r="D169" s="43"/>
      <c r="E169" s="44"/>
      <c r="F169" s="45"/>
      <c r="G169" s="70"/>
      <c r="H169" s="50"/>
      <c r="I169" s="41"/>
    </row>
    <row r="170" spans="1:9" ht="94.5">
      <c r="A170" s="42" t="s">
        <v>168</v>
      </c>
      <c r="B170" s="28" t="s">
        <v>54</v>
      </c>
      <c r="C170" s="43"/>
      <c r="D170" s="43" t="s">
        <v>40</v>
      </c>
      <c r="E170" s="44">
        <v>1</v>
      </c>
      <c r="F170" s="45">
        <v>1.19</v>
      </c>
      <c r="G170" s="70" t="s">
        <v>55</v>
      </c>
      <c r="H170" s="46">
        <f>F170/E170</f>
        <v>1.19</v>
      </c>
      <c r="I170" s="41" t="s">
        <v>149</v>
      </c>
    </row>
    <row r="171" spans="1:9" ht="47.25">
      <c r="A171" s="9" t="s">
        <v>169</v>
      </c>
      <c r="B171" s="28" t="s">
        <v>80</v>
      </c>
      <c r="C171" s="43"/>
      <c r="D171" s="43" t="s">
        <v>40</v>
      </c>
      <c r="E171" s="44">
        <v>1</v>
      </c>
      <c r="F171" s="45">
        <v>1</v>
      </c>
      <c r="G171" s="70" t="s">
        <v>55</v>
      </c>
      <c r="H171" s="46">
        <f>F171/E171</f>
        <v>1</v>
      </c>
      <c r="I171" s="41"/>
    </row>
    <row r="172" spans="1:9" ht="38.25" customHeight="1">
      <c r="A172" s="9" t="s">
        <v>170</v>
      </c>
      <c r="B172" s="28" t="s">
        <v>81</v>
      </c>
      <c r="C172" s="43"/>
      <c r="D172" s="43" t="s">
        <v>40</v>
      </c>
      <c r="E172" s="44">
        <v>1</v>
      </c>
      <c r="F172" s="45">
        <v>1</v>
      </c>
      <c r="G172" s="70" t="s">
        <v>55</v>
      </c>
      <c r="H172" s="46">
        <f>F172/E172</f>
        <v>1</v>
      </c>
      <c r="I172" s="41"/>
    </row>
    <row r="173" spans="1:9" ht="141.75">
      <c r="A173" s="9" t="s">
        <v>171</v>
      </c>
      <c r="B173" s="28" t="s">
        <v>82</v>
      </c>
      <c r="C173" s="43"/>
      <c r="D173" s="43" t="s">
        <v>40</v>
      </c>
      <c r="E173" s="44">
        <v>1</v>
      </c>
      <c r="F173" s="45">
        <v>1</v>
      </c>
      <c r="G173" s="70" t="s">
        <v>55</v>
      </c>
      <c r="H173" s="46">
        <f>F173/E173</f>
        <v>1</v>
      </c>
      <c r="I173" s="41"/>
    </row>
    <row r="174" spans="1:9" ht="15" customHeight="1">
      <c r="A174" s="11" t="s">
        <v>172</v>
      </c>
      <c r="B174" s="47" t="s">
        <v>83</v>
      </c>
      <c r="C174" s="43"/>
      <c r="D174" s="48" t="s">
        <v>40</v>
      </c>
      <c r="E174" s="49">
        <v>1</v>
      </c>
      <c r="F174" s="45">
        <v>1</v>
      </c>
      <c r="G174" s="70" t="s">
        <v>55</v>
      </c>
      <c r="H174" s="50">
        <f>F174/E174</f>
        <v>1</v>
      </c>
      <c r="I174" s="41"/>
    </row>
    <row r="175" spans="1:9" ht="94.5">
      <c r="A175" s="55">
        <v>19</v>
      </c>
      <c r="B175" s="28"/>
      <c r="C175" s="20" t="s">
        <v>256</v>
      </c>
      <c r="D175" s="43"/>
      <c r="E175" s="44"/>
      <c r="F175" s="45"/>
      <c r="G175" s="34"/>
      <c r="H175" s="54"/>
      <c r="I175" s="41"/>
    </row>
    <row r="176" spans="1:9" ht="94.5">
      <c r="A176" s="56" t="s">
        <v>173</v>
      </c>
      <c r="B176" s="28" t="s">
        <v>54</v>
      </c>
      <c r="C176" s="43"/>
      <c r="D176" s="43" t="s">
        <v>40</v>
      </c>
      <c r="E176" s="44">
        <v>1</v>
      </c>
      <c r="F176" s="45">
        <v>1.19</v>
      </c>
      <c r="G176" s="70" t="s">
        <v>55</v>
      </c>
      <c r="H176" s="46">
        <f>F176/E176</f>
        <v>1.19</v>
      </c>
      <c r="I176" s="41" t="s">
        <v>149</v>
      </c>
    </row>
    <row r="177" spans="1:9" ht="47.25">
      <c r="A177" s="55" t="s">
        <v>174</v>
      </c>
      <c r="B177" s="28" t="s">
        <v>80</v>
      </c>
      <c r="C177" s="43"/>
      <c r="D177" s="43" t="s">
        <v>40</v>
      </c>
      <c r="E177" s="44">
        <v>1</v>
      </c>
      <c r="F177" s="45">
        <v>1</v>
      </c>
      <c r="G177" s="70" t="s">
        <v>55</v>
      </c>
      <c r="H177" s="46">
        <f>F177/E177</f>
        <v>1</v>
      </c>
      <c r="I177" s="41"/>
    </row>
    <row r="178" spans="1:9" ht="38.25" customHeight="1">
      <c r="A178" s="55" t="s">
        <v>175</v>
      </c>
      <c r="B178" s="28" t="s">
        <v>81</v>
      </c>
      <c r="C178" s="43"/>
      <c r="D178" s="43" t="s">
        <v>40</v>
      </c>
      <c r="E178" s="44">
        <v>1</v>
      </c>
      <c r="F178" s="45">
        <v>1</v>
      </c>
      <c r="G178" s="70" t="s">
        <v>55</v>
      </c>
      <c r="H178" s="46">
        <f>F178/E178</f>
        <v>1</v>
      </c>
      <c r="I178" s="41"/>
    </row>
    <row r="179" spans="1:9" ht="141.75">
      <c r="A179" s="55" t="s">
        <v>176</v>
      </c>
      <c r="B179" s="28" t="s">
        <v>82</v>
      </c>
      <c r="C179" s="43"/>
      <c r="D179" s="43" t="s">
        <v>40</v>
      </c>
      <c r="E179" s="44">
        <v>1</v>
      </c>
      <c r="F179" s="45">
        <v>1</v>
      </c>
      <c r="G179" s="70" t="s">
        <v>55</v>
      </c>
      <c r="H179" s="46">
        <f>F179/E179</f>
        <v>1</v>
      </c>
      <c r="I179" s="41"/>
    </row>
    <row r="180" spans="1:9" ht="15" customHeight="1">
      <c r="A180" s="11" t="s">
        <v>177</v>
      </c>
      <c r="B180" s="47" t="s">
        <v>83</v>
      </c>
      <c r="C180" s="43"/>
      <c r="D180" s="48" t="s">
        <v>40</v>
      </c>
      <c r="E180" s="49">
        <v>1</v>
      </c>
      <c r="F180" s="45">
        <v>1</v>
      </c>
      <c r="G180" s="70" t="s">
        <v>55</v>
      </c>
      <c r="H180" s="50">
        <f>F180/E180</f>
        <v>1</v>
      </c>
      <c r="I180" s="41"/>
    </row>
    <row r="181" spans="1:9" ht="94.5">
      <c r="A181" s="55">
        <v>20</v>
      </c>
      <c r="B181" s="28"/>
      <c r="C181" s="20" t="s">
        <v>257</v>
      </c>
      <c r="D181" s="43"/>
      <c r="E181" s="44"/>
      <c r="F181" s="45"/>
      <c r="G181" s="34"/>
      <c r="H181" s="54"/>
      <c r="I181" s="41"/>
    </row>
    <row r="182" spans="1:9" ht="94.5">
      <c r="A182" s="56" t="s">
        <v>178</v>
      </c>
      <c r="B182" s="28" t="s">
        <v>54</v>
      </c>
      <c r="C182" s="43"/>
      <c r="D182" s="43" t="s">
        <v>40</v>
      </c>
      <c r="E182" s="44">
        <v>1</v>
      </c>
      <c r="F182" s="45">
        <v>0.55</v>
      </c>
      <c r="G182" s="70" t="s">
        <v>55</v>
      </c>
      <c r="H182" s="46">
        <f>F182/E182</f>
        <v>0.55</v>
      </c>
      <c r="I182" s="41" t="s">
        <v>149</v>
      </c>
    </row>
    <row r="183" spans="1:9" ht="47.25">
      <c r="A183" s="55" t="s">
        <v>179</v>
      </c>
      <c r="B183" s="28" t="s">
        <v>80</v>
      </c>
      <c r="C183" s="43"/>
      <c r="D183" s="43" t="s">
        <v>40</v>
      </c>
      <c r="E183" s="44">
        <v>1</v>
      </c>
      <c r="F183" s="45">
        <v>1</v>
      </c>
      <c r="G183" s="70" t="s">
        <v>55</v>
      </c>
      <c r="H183" s="46">
        <f>F183/E183</f>
        <v>1</v>
      </c>
      <c r="I183" s="41"/>
    </row>
    <row r="184" spans="1:9" ht="38.25" customHeight="1">
      <c r="A184" s="55" t="s">
        <v>180</v>
      </c>
      <c r="B184" s="28" t="s">
        <v>81</v>
      </c>
      <c r="C184" s="43"/>
      <c r="D184" s="43" t="s">
        <v>40</v>
      </c>
      <c r="E184" s="44">
        <v>1</v>
      </c>
      <c r="F184" s="45">
        <v>1</v>
      </c>
      <c r="G184" s="70" t="s">
        <v>55</v>
      </c>
      <c r="H184" s="46">
        <f>F184/E184</f>
        <v>1</v>
      </c>
      <c r="I184" s="41"/>
    </row>
    <row r="185" spans="1:9" ht="141.75">
      <c r="A185" s="9" t="s">
        <v>181</v>
      </c>
      <c r="B185" s="28" t="s">
        <v>82</v>
      </c>
      <c r="C185" s="43"/>
      <c r="D185" s="43" t="s">
        <v>40</v>
      </c>
      <c r="E185" s="44">
        <v>1</v>
      </c>
      <c r="F185" s="45">
        <v>1</v>
      </c>
      <c r="G185" s="70" t="s">
        <v>55</v>
      </c>
      <c r="H185" s="46">
        <f>F185/E185</f>
        <v>1</v>
      </c>
      <c r="I185" s="41"/>
    </row>
    <row r="186" spans="1:9" ht="15" customHeight="1">
      <c r="A186" s="11" t="s">
        <v>182</v>
      </c>
      <c r="B186" s="47" t="s">
        <v>83</v>
      </c>
      <c r="C186" s="43"/>
      <c r="D186" s="48" t="s">
        <v>40</v>
      </c>
      <c r="E186" s="49">
        <v>1</v>
      </c>
      <c r="F186" s="45">
        <v>1</v>
      </c>
      <c r="G186" s="70" t="s">
        <v>55</v>
      </c>
      <c r="H186" s="50">
        <f>F186/E186</f>
        <v>1</v>
      </c>
      <c r="I186" s="41"/>
    </row>
    <row r="187" spans="1:9" ht="94.5">
      <c r="A187" s="55">
        <v>21</v>
      </c>
      <c r="B187" s="28"/>
      <c r="C187" s="20" t="s">
        <v>258</v>
      </c>
      <c r="D187" s="43"/>
      <c r="E187" s="44"/>
      <c r="F187" s="45"/>
      <c r="G187" s="34"/>
      <c r="H187" s="54"/>
      <c r="I187" s="41"/>
    </row>
    <row r="188" spans="1:9" ht="94.5">
      <c r="A188" s="56" t="s">
        <v>183</v>
      </c>
      <c r="B188" s="28" t="s">
        <v>54</v>
      </c>
      <c r="C188" s="43"/>
      <c r="D188" s="43" t="s">
        <v>40</v>
      </c>
      <c r="E188" s="44">
        <v>1</v>
      </c>
      <c r="F188" s="45">
        <v>0.54</v>
      </c>
      <c r="G188" s="70" t="s">
        <v>55</v>
      </c>
      <c r="H188" s="46">
        <f>F188/E188</f>
        <v>0.54</v>
      </c>
      <c r="I188" s="41" t="s">
        <v>149</v>
      </c>
    </row>
    <row r="189" spans="1:9" ht="47.25">
      <c r="A189" s="55" t="s">
        <v>184</v>
      </c>
      <c r="B189" s="28" t="s">
        <v>80</v>
      </c>
      <c r="C189" s="43"/>
      <c r="D189" s="43" t="s">
        <v>40</v>
      </c>
      <c r="E189" s="44">
        <v>1</v>
      </c>
      <c r="F189" s="45">
        <v>1</v>
      </c>
      <c r="G189" s="70" t="s">
        <v>55</v>
      </c>
      <c r="H189" s="46">
        <f>F189/E189</f>
        <v>1</v>
      </c>
      <c r="I189" s="41"/>
    </row>
    <row r="190" spans="1:9" ht="38.25" customHeight="1">
      <c r="A190" s="55" t="s">
        <v>185</v>
      </c>
      <c r="B190" s="28" t="s">
        <v>81</v>
      </c>
      <c r="C190" s="43"/>
      <c r="D190" s="43" t="s">
        <v>40</v>
      </c>
      <c r="E190" s="44">
        <v>1</v>
      </c>
      <c r="F190" s="45">
        <v>1</v>
      </c>
      <c r="G190" s="70" t="s">
        <v>55</v>
      </c>
      <c r="H190" s="46">
        <f>F190/E190</f>
        <v>1</v>
      </c>
      <c r="I190" s="41"/>
    </row>
    <row r="191" spans="1:9" ht="141.75">
      <c r="A191" s="9" t="s">
        <v>186</v>
      </c>
      <c r="B191" s="28" t="s">
        <v>82</v>
      </c>
      <c r="C191" s="43"/>
      <c r="D191" s="43" t="s">
        <v>40</v>
      </c>
      <c r="E191" s="44">
        <v>1</v>
      </c>
      <c r="F191" s="45">
        <v>1</v>
      </c>
      <c r="G191" s="70" t="s">
        <v>55</v>
      </c>
      <c r="H191" s="46">
        <f>F191/E191</f>
        <v>1</v>
      </c>
      <c r="I191" s="41"/>
    </row>
    <row r="192" spans="1:9" ht="15" customHeight="1">
      <c r="A192" s="11" t="s">
        <v>187</v>
      </c>
      <c r="B192" s="47" t="s">
        <v>83</v>
      </c>
      <c r="C192" s="43"/>
      <c r="D192" s="48" t="s">
        <v>40</v>
      </c>
      <c r="E192" s="49">
        <v>1</v>
      </c>
      <c r="F192" s="45">
        <v>1</v>
      </c>
      <c r="G192" s="70" t="s">
        <v>55</v>
      </c>
      <c r="H192" s="50">
        <f>F192/E192</f>
        <v>1</v>
      </c>
      <c r="I192" s="41"/>
    </row>
    <row r="193" spans="1:9" ht="157.5">
      <c r="A193" s="55">
        <v>22</v>
      </c>
      <c r="B193" s="28"/>
      <c r="C193" s="20" t="s">
        <v>259</v>
      </c>
      <c r="D193" s="43"/>
      <c r="E193" s="44"/>
      <c r="F193" s="45"/>
      <c r="G193" s="34"/>
      <c r="H193" s="54"/>
      <c r="I193" s="41"/>
    </row>
    <row r="194" spans="1:9" ht="94.5">
      <c r="A194" s="56" t="s">
        <v>188</v>
      </c>
      <c r="B194" s="28" t="s">
        <v>54</v>
      </c>
      <c r="C194" s="43"/>
      <c r="D194" s="43" t="s">
        <v>40</v>
      </c>
      <c r="E194" s="44">
        <v>1</v>
      </c>
      <c r="F194" s="45">
        <v>0.55</v>
      </c>
      <c r="G194" s="70" t="s">
        <v>55</v>
      </c>
      <c r="H194" s="46">
        <f>F194/E194</f>
        <v>0.55</v>
      </c>
      <c r="I194" s="41" t="s">
        <v>149</v>
      </c>
    </row>
    <row r="195" spans="1:9" ht="47.25">
      <c r="A195" s="55" t="s">
        <v>189</v>
      </c>
      <c r="B195" s="28" t="s">
        <v>80</v>
      </c>
      <c r="C195" s="43"/>
      <c r="D195" s="43" t="s">
        <v>40</v>
      </c>
      <c r="E195" s="44">
        <v>1</v>
      </c>
      <c r="F195" s="45">
        <v>1</v>
      </c>
      <c r="G195" s="70" t="s">
        <v>55</v>
      </c>
      <c r="H195" s="46">
        <f>F195/E195</f>
        <v>1</v>
      </c>
      <c r="I195" s="41"/>
    </row>
    <row r="196" spans="1:9" ht="38.25" customHeight="1">
      <c r="A196" s="55" t="s">
        <v>190</v>
      </c>
      <c r="B196" s="28" t="s">
        <v>81</v>
      </c>
      <c r="C196" s="43"/>
      <c r="D196" s="43" t="s">
        <v>40</v>
      </c>
      <c r="E196" s="44">
        <v>1</v>
      </c>
      <c r="F196" s="45">
        <v>1</v>
      </c>
      <c r="G196" s="70" t="s">
        <v>55</v>
      </c>
      <c r="H196" s="46">
        <f>F196/E196</f>
        <v>1</v>
      </c>
      <c r="I196" s="41"/>
    </row>
    <row r="197" spans="1:9" ht="141.75">
      <c r="A197" s="9" t="s">
        <v>191</v>
      </c>
      <c r="B197" s="28" t="s">
        <v>82</v>
      </c>
      <c r="C197" s="43"/>
      <c r="D197" s="43" t="s">
        <v>40</v>
      </c>
      <c r="E197" s="44">
        <v>1</v>
      </c>
      <c r="F197" s="45">
        <v>1</v>
      </c>
      <c r="G197" s="70" t="s">
        <v>55</v>
      </c>
      <c r="H197" s="46">
        <f>F197/E197</f>
        <v>1</v>
      </c>
      <c r="I197" s="41"/>
    </row>
    <row r="198" spans="1:9" ht="15" customHeight="1">
      <c r="A198" s="11" t="s">
        <v>192</v>
      </c>
      <c r="B198" s="47" t="s">
        <v>83</v>
      </c>
      <c r="C198" s="43"/>
      <c r="D198" s="48" t="s">
        <v>40</v>
      </c>
      <c r="E198" s="49">
        <v>1</v>
      </c>
      <c r="F198" s="45">
        <v>1</v>
      </c>
      <c r="G198" s="70" t="s">
        <v>55</v>
      </c>
      <c r="H198" s="50">
        <f>F198/E198</f>
        <v>1</v>
      </c>
      <c r="I198" s="41"/>
    </row>
    <row r="199" spans="1:9" ht="204.75">
      <c r="A199" s="55">
        <v>23</v>
      </c>
      <c r="B199" s="28"/>
      <c r="C199" s="21" t="s">
        <v>236</v>
      </c>
      <c r="D199" s="43"/>
      <c r="E199" s="44"/>
      <c r="F199" s="45"/>
      <c r="G199" s="34"/>
      <c r="H199" s="54"/>
      <c r="I199" s="41"/>
    </row>
    <row r="200" spans="1:9" ht="78.75">
      <c r="A200" s="56" t="s">
        <v>193</v>
      </c>
      <c r="B200" s="26" t="s">
        <v>201</v>
      </c>
      <c r="C200" s="26"/>
      <c r="D200" s="26" t="s">
        <v>202</v>
      </c>
      <c r="E200" s="44">
        <v>1</v>
      </c>
      <c r="F200" s="45">
        <v>3.52</v>
      </c>
      <c r="G200" s="70" t="s">
        <v>55</v>
      </c>
      <c r="H200" s="54">
        <f>F200/E200</f>
        <v>3.52</v>
      </c>
      <c r="I200" s="41"/>
    </row>
    <row r="201" spans="1:9" ht="47.25">
      <c r="A201" s="55" t="s">
        <v>194</v>
      </c>
      <c r="B201" s="26" t="s">
        <v>203</v>
      </c>
      <c r="C201" s="57"/>
      <c r="D201" s="57" t="s">
        <v>204</v>
      </c>
      <c r="E201" s="58">
        <v>5</v>
      </c>
      <c r="F201" s="58">
        <v>5</v>
      </c>
      <c r="G201" s="70" t="s">
        <v>55</v>
      </c>
      <c r="H201" s="54">
        <f>F201/E201</f>
        <v>1</v>
      </c>
      <c r="I201" s="41"/>
    </row>
    <row r="202" spans="1:9" ht="42" customHeight="1">
      <c r="A202" s="55" t="s">
        <v>195</v>
      </c>
      <c r="B202" s="26" t="s">
        <v>205</v>
      </c>
      <c r="C202" s="59"/>
      <c r="D202" s="59" t="s">
        <v>206</v>
      </c>
      <c r="E202" s="58">
        <v>0</v>
      </c>
      <c r="F202" s="58">
        <v>0</v>
      </c>
      <c r="G202" s="70" t="s">
        <v>55</v>
      </c>
      <c r="H202" s="54">
        <v>0</v>
      </c>
      <c r="I202" s="41"/>
    </row>
    <row r="203" spans="1:9" ht="47.25">
      <c r="A203" s="9" t="s">
        <v>196</v>
      </c>
      <c r="B203" s="26" t="s">
        <v>207</v>
      </c>
      <c r="C203" s="59"/>
      <c r="D203" s="59" t="s">
        <v>202</v>
      </c>
      <c r="E203" s="44">
        <v>1</v>
      </c>
      <c r="F203" s="44">
        <v>1</v>
      </c>
      <c r="G203" s="70" t="s">
        <v>55</v>
      </c>
      <c r="H203" s="54">
        <f>F203/E203</f>
        <v>1</v>
      </c>
      <c r="I203" s="41"/>
    </row>
    <row r="204" spans="1:9" ht="204.75">
      <c r="A204" s="55">
        <v>24</v>
      </c>
      <c r="B204" s="28"/>
      <c r="C204" s="21" t="s">
        <v>237</v>
      </c>
      <c r="D204" s="43"/>
      <c r="E204" s="44"/>
      <c r="F204" s="45"/>
      <c r="G204" s="34"/>
      <c r="H204" s="54"/>
      <c r="I204" s="41"/>
    </row>
    <row r="205" spans="1:9" ht="78.75">
      <c r="A205" s="56" t="s">
        <v>197</v>
      </c>
      <c r="B205" s="26" t="s">
        <v>201</v>
      </c>
      <c r="C205" s="26"/>
      <c r="D205" s="26" t="s">
        <v>202</v>
      </c>
      <c r="E205" s="44">
        <v>1</v>
      </c>
      <c r="F205" s="45">
        <v>0.5</v>
      </c>
      <c r="G205" s="70" t="s">
        <v>55</v>
      </c>
      <c r="H205" s="46">
        <f>F205/E205</f>
        <v>0.5</v>
      </c>
      <c r="I205" s="41"/>
    </row>
    <row r="206" spans="1:9" ht="47.25">
      <c r="A206" s="55" t="s">
        <v>198</v>
      </c>
      <c r="B206" s="26" t="s">
        <v>203</v>
      </c>
      <c r="C206" s="57"/>
      <c r="D206" s="57" t="s">
        <v>204</v>
      </c>
      <c r="E206" s="58">
        <v>5</v>
      </c>
      <c r="F206" s="60">
        <v>5</v>
      </c>
      <c r="G206" s="70" t="s">
        <v>55</v>
      </c>
      <c r="H206" s="54">
        <f>F206/E206</f>
        <v>1</v>
      </c>
      <c r="I206" s="41"/>
    </row>
    <row r="207" spans="1:9" ht="31.5">
      <c r="A207" s="55" t="s">
        <v>199</v>
      </c>
      <c r="B207" s="26" t="s">
        <v>205</v>
      </c>
      <c r="C207" s="59"/>
      <c r="D207" s="59" t="s">
        <v>206</v>
      </c>
      <c r="E207" s="58">
        <v>0</v>
      </c>
      <c r="F207" s="60">
        <v>0</v>
      </c>
      <c r="G207" s="70" t="s">
        <v>55</v>
      </c>
      <c r="H207" s="54"/>
      <c r="I207" s="41"/>
    </row>
    <row r="208" spans="1:9" ht="47.25">
      <c r="A208" s="9" t="s">
        <v>200</v>
      </c>
      <c r="B208" s="26" t="s">
        <v>207</v>
      </c>
      <c r="C208" s="59"/>
      <c r="D208" s="59" t="s">
        <v>202</v>
      </c>
      <c r="E208" s="44">
        <v>1</v>
      </c>
      <c r="F208" s="45">
        <v>1</v>
      </c>
      <c r="G208" s="70" t="s">
        <v>55</v>
      </c>
      <c r="H208" s="54">
        <f>F208/E208</f>
        <v>1</v>
      </c>
      <c r="I208" s="41"/>
    </row>
  </sheetData>
  <sheetProtection/>
  <mergeCells count="46">
    <mergeCell ref="F2:F4"/>
    <mergeCell ref="A6:G6"/>
    <mergeCell ref="A21:G21"/>
    <mergeCell ref="A52:G52"/>
    <mergeCell ref="A10:G10"/>
    <mergeCell ref="A11:G11"/>
    <mergeCell ref="B19:E19"/>
    <mergeCell ref="F19:G19"/>
    <mergeCell ref="A5:G5"/>
    <mergeCell ref="A7:G7"/>
    <mergeCell ref="K26:K49"/>
    <mergeCell ref="E23:E24"/>
    <mergeCell ref="I62:I63"/>
    <mergeCell ref="A59:G59"/>
    <mergeCell ref="A60:G60"/>
    <mergeCell ref="A62:A63"/>
    <mergeCell ref="B62:B63"/>
    <mergeCell ref="C62:C63"/>
    <mergeCell ref="G23:G24"/>
    <mergeCell ref="L23:L24"/>
    <mergeCell ref="K23:K24"/>
    <mergeCell ref="I23:I24"/>
    <mergeCell ref="J23:J24"/>
    <mergeCell ref="A53:G53"/>
    <mergeCell ref="A8:G8"/>
    <mergeCell ref="A9:G9"/>
    <mergeCell ref="A12:G12"/>
    <mergeCell ref="A13:G13"/>
    <mergeCell ref="A14:G14"/>
    <mergeCell ref="H70:H71"/>
    <mergeCell ref="C23:C24"/>
    <mergeCell ref="D23:D24"/>
    <mergeCell ref="A23:A24"/>
    <mergeCell ref="B23:B24"/>
    <mergeCell ref="F62:F63"/>
    <mergeCell ref="H23:H24"/>
    <mergeCell ref="D62:D63"/>
    <mergeCell ref="E62:E63"/>
    <mergeCell ref="G62:G63"/>
    <mergeCell ref="A70:A71"/>
    <mergeCell ref="B15:E15"/>
    <mergeCell ref="E70:E71"/>
    <mergeCell ref="B70:B71"/>
    <mergeCell ref="D70:D71"/>
    <mergeCell ref="A20:G20"/>
    <mergeCell ref="F23:F24"/>
  </mergeCells>
  <printOptions/>
  <pageMargins left="0.07874015748031496" right="0.11811023622047245" top="0.2755905511811024" bottom="0.2362204724409449" header="0.31496062992125984" footer="0.31496062992125984"/>
  <pageSetup horizontalDpi="600" verticalDpi="600" orientation="landscape" paperSize="9" scale="32" r:id="rId2"/>
  <headerFooter>
    <oddFooter>&amp;R&amp;P</oddFooter>
  </headerFooter>
  <rowBreaks count="3" manualBreakCount="3">
    <brk id="30" max="11" man="1"/>
    <brk id="44" max="255" man="1"/>
    <brk id="57" max="255" man="1"/>
  </rowBreaks>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Danilova</dc:creator>
  <cp:keywords/>
  <dc:description/>
  <cp:lastModifiedBy>Гл сп-эксперт1</cp:lastModifiedBy>
  <cp:lastPrinted>2019-12-19T09:00:22Z</cp:lastPrinted>
  <dcterms:created xsi:type="dcterms:W3CDTF">2016-02-04T06:52:46Z</dcterms:created>
  <dcterms:modified xsi:type="dcterms:W3CDTF">2020-07-17T11:27:19Z</dcterms:modified>
  <cp:category/>
  <cp:version/>
  <cp:contentType/>
  <cp:contentStatus/>
</cp:coreProperties>
</file>